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firstSheet="1" activeTab="7"/>
  </bookViews>
  <sheets>
    <sheet name=" GRUPO14  " sheetId="11" r:id="rId1"/>
    <sheet name=" GRUPO16  " sheetId="12" r:id="rId2"/>
    <sheet name=" GRUPO18  " sheetId="13" r:id="rId3"/>
    <sheet name=" GRUPO20  " sheetId="14" r:id="rId4"/>
    <sheet name=" GRUPO21  " sheetId="16" r:id="rId5"/>
    <sheet name=" GRUPO26" sheetId="24" r:id="rId6"/>
    <sheet name=" GRUPO32" sheetId="8" r:id="rId7"/>
    <sheet name="FINANCIERO" sheetId="25" r:id="rId8"/>
    <sheet name="JURIDICO" sheetId="26" r:id="rId9"/>
  </sheets>
  <calcPr calcId="152511"/>
</workbook>
</file>

<file path=xl/calcChain.xml><?xml version="1.0" encoding="utf-8"?>
<calcChain xmlns="http://schemas.openxmlformats.org/spreadsheetml/2006/main">
  <c r="C26" i="25" l="1"/>
  <c r="C25" i="25"/>
  <c r="C15" i="25"/>
  <c r="C16" i="25" s="1"/>
  <c r="E24" i="8" l="1"/>
  <c r="E24" i="16"/>
  <c r="E24" i="14"/>
  <c r="E24" i="13"/>
  <c r="E24" i="12"/>
  <c r="E24" i="11"/>
  <c r="F121" i="24"/>
  <c r="D132" i="24" s="1"/>
  <c r="E106" i="24"/>
  <c r="D131" i="24" s="1"/>
  <c r="E131" i="24" s="1"/>
  <c r="A50" i="24"/>
  <c r="N49" i="24"/>
  <c r="D41" i="24"/>
  <c r="E40" i="24" s="1"/>
  <c r="E24" i="24"/>
  <c r="D125" i="16"/>
  <c r="F114" i="16"/>
  <c r="E99" i="16"/>
  <c r="D124" i="16" s="1"/>
  <c r="E124" i="16" s="1"/>
  <c r="A50" i="16"/>
  <c r="D41" i="16"/>
  <c r="E40" i="16" s="1"/>
  <c r="F115" i="14"/>
  <c r="D126" i="14" s="1"/>
  <c r="E100" i="14"/>
  <c r="D125" i="14" s="1"/>
  <c r="A50" i="14"/>
  <c r="A51" i="14" s="1"/>
  <c r="D41" i="14"/>
  <c r="E40" i="14" s="1"/>
  <c r="F116" i="13"/>
  <c r="D127" i="13" s="1"/>
  <c r="E101" i="13"/>
  <c r="D126" i="13" s="1"/>
  <c r="A50" i="13"/>
  <c r="A51" i="13" s="1"/>
  <c r="N49" i="13"/>
  <c r="D41" i="13"/>
  <c r="E40" i="13" s="1"/>
  <c r="F123" i="12"/>
  <c r="D134" i="12" s="1"/>
  <c r="E108" i="12"/>
  <c r="D133" i="12" s="1"/>
  <c r="A50" i="12"/>
  <c r="A51" i="12" s="1"/>
  <c r="D41" i="12"/>
  <c r="E40" i="12" s="1"/>
  <c r="F140" i="11"/>
  <c r="D151" i="11" s="1"/>
  <c r="E125" i="11"/>
  <c r="D150" i="11" s="1"/>
  <c r="E150" i="11" s="1"/>
  <c r="M119" i="11"/>
  <c r="L119" i="11"/>
  <c r="K119" i="11"/>
  <c r="C121" i="11" s="1"/>
  <c r="A113" i="11"/>
  <c r="A114" i="11" s="1"/>
  <c r="A115" i="11" s="1"/>
  <c r="A116" i="11" s="1"/>
  <c r="A117" i="11" s="1"/>
  <c r="A118" i="11" s="1"/>
  <c r="A112" i="11"/>
  <c r="N111" i="11"/>
  <c r="N119" i="11" s="1"/>
  <c r="M57" i="11"/>
  <c r="C62" i="11" s="1"/>
  <c r="L57" i="11"/>
  <c r="K57" i="11"/>
  <c r="C61" i="11" s="1"/>
  <c r="A51" i="11"/>
  <c r="A52" i="11" s="1"/>
  <c r="A53" i="11" s="1"/>
  <c r="A54" i="11" s="1"/>
  <c r="A55" i="11" s="1"/>
  <c r="A56" i="11" s="1"/>
  <c r="A50" i="11"/>
  <c r="N49" i="11"/>
  <c r="N57" i="11" s="1"/>
  <c r="D41" i="11"/>
  <c r="E40" i="11"/>
  <c r="E125" i="14" l="1"/>
  <c r="E126" i="13"/>
  <c r="E133" i="12"/>
  <c r="D41" i="8"/>
  <c r="E40" i="8" s="1"/>
  <c r="E108" i="8" l="1"/>
  <c r="D133" i="8" s="1"/>
  <c r="F123" i="8"/>
  <c r="D134" i="8" s="1"/>
  <c r="E133" i="8" l="1"/>
  <c r="A50" i="8" l="1"/>
  <c r="A51" i="8" s="1"/>
  <c r="A52" i="8" s="1"/>
  <c r="A53" i="8" s="1"/>
  <c r="A54" i="8" s="1"/>
  <c r="A55" i="8" s="1"/>
  <c r="A56" i="8" s="1"/>
</calcChain>
</file>

<file path=xl/sharedStrings.xml><?xml version="1.0" encoding="utf-8"?>
<sst xmlns="http://schemas.openxmlformats.org/spreadsheetml/2006/main" count="1933" uniqueCount="392">
  <si>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</si>
  <si>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</si>
  <si>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</si>
  <si>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</si>
  <si>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</si>
  <si>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</si>
  <si>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</si>
  <si>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</si>
  <si>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</si>
  <si>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</si>
  <si>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</si>
  <si>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</si>
  <si>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</si>
  <si>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</si>
  <si>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</si>
  <si>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</si>
  <si>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</si>
  <si>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</si>
  <si>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</si>
  <si>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</si>
  <si>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</si>
  <si>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</si>
  <si>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</si>
  <si>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</si>
  <si>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</si>
  <si>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</si>
  <si>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</si>
  <si>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</si>
  <si>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</si>
  <si>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</si>
  <si>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</si>
  <si>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</si>
  <si>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</si>
  <si>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</si>
  <si>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</si>
  <si>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</si>
  <si>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</si>
  <si>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</si>
  <si>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</si>
  <si>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</si>
  <si>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</si>
  <si>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</si>
  <si>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</si>
  <si>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</si>
  <si>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</si>
  <si>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</si>
  <si>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</si>
  <si>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</si>
  <si>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</si>
  <si>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</si>
  <si>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</si>
  <si>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</si>
  <si>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</si>
  <si>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</si>
  <si>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</si>
  <si>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</si>
  <si>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</si>
  <si>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</si>
  <si>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</si>
  <si>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</si>
  <si>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</si>
  <si>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</si>
  <si>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</si>
  <si>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</si>
  <si>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</si>
  <si>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</si>
  <si>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</si>
  <si>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</si>
  <si>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</si>
  <si>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</si>
  <si>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</si>
  <si>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</si>
  <si>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</si>
  <si>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</si>
  <si>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</si>
  <si>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</si>
  <si>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</si>
  <si>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</si>
  <si>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</si>
  <si>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</si>
  <si>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</si>
  <si>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</si>
  <si>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</si>
  <si>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</si>
  <si>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</si>
  <si>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</si>
  <si>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</si>
  <si>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</si>
  <si>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</si>
  <si>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</si>
  <si>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</si>
  <si>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</si>
  <si>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</si>
  <si>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</si>
  <si>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</si>
  <si>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</si>
  <si>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</si>
  <si>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</si>
  <si>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</si>
  <si>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</si>
  <si>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</si>
  <si>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</si>
  <si>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</si>
  <si>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</si>
  <si>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</si>
  <si>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</si>
  <si>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</si>
  <si>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</si>
  <si>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</si>
  <si>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</si>
  <si>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</si>
  <si>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</si>
  <si>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</si>
  <si>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</si>
  <si>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</si>
  <si>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</si>
  <si>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</si>
  <si>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</si>
  <si>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</si>
  <si>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</si>
  <si>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</si>
  <si>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</si>
  <si>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</si>
  <si>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</si>
  <si>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</si>
  <si>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</si>
  <si>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</si>
  <si>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</si>
  <si>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</si>
  <si>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</si>
  <si>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</si>
  <si>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</si>
  <si>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</si>
  <si>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</si>
  <si>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</si>
  <si>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</si>
  <si>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</si>
  <si>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</si>
  <si>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</si>
  <si>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</si>
  <si>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</si>
  <si>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</si>
  <si>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</si>
  <si>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</si>
  <si>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</si>
  <si>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</si>
  <si>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</si>
  <si>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</si>
  <si>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</si>
  <si>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</si>
  <si>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</si>
  <si>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</si>
  <si>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</si>
  <si>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</si>
  <si>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</si>
  <si>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SECRETARIADO DIOCESANO DE PASTORAL SOCIAL  DE LA DIOCESIS DE  NEIVA</t>
  </si>
  <si>
    <t>CDI MODALIDAD FAMILIAR</t>
  </si>
  <si>
    <t>CDI INSTITUCIONAL SIN ARRIENDO   TIERRA DE PROMISION</t>
  </si>
  <si>
    <t>CDI   INST   SIN ARRIENDO</t>
  </si>
  <si>
    <t>CALLE 1  CARRERA 1 VIA LA GRUTA</t>
  </si>
  <si>
    <t>CDI MODALIDAD FAMILIAR DEJANDO HUELLAS</t>
  </si>
  <si>
    <t>CDI  MODALIDAD FAMILIAR</t>
  </si>
  <si>
    <t>CALLE 3  2 84</t>
  </si>
  <si>
    <t>CDI MODALIDAD FAMILIAR RIVERA RURAL</t>
  </si>
  <si>
    <t>ULLOA CASETA COMUNAL</t>
  </si>
  <si>
    <t>CDI MODALIDAD FAMILIAR  NEIVA RURAL</t>
  </si>
  <si>
    <t>FORTALECILLAS</t>
  </si>
  <si>
    <t>CDI MODALIDAD FAMILIAR  SAN VICENTE DE PAUL</t>
  </si>
  <si>
    <t>CALLE 1 12 30</t>
  </si>
  <si>
    <t>CDI SEMILLAS SABIAS DE AMOR</t>
  </si>
  <si>
    <t>CALLE 31 SUR  31 00</t>
  </si>
  <si>
    <t>CDI  COSTRUYENDO FUTURO</t>
  </si>
  <si>
    <t>CALLE 57 1 C 14</t>
  </si>
  <si>
    <t>CDI MODALIDAD FAMILIAR ENSUEÑOS DE AMOR</t>
  </si>
  <si>
    <t>VEREDA LA TROJA</t>
  </si>
  <si>
    <t>CDI MODALIDAD FAMILIAR  VEREDA LA TROJA</t>
  </si>
  <si>
    <t>VEREDA BUENOS AIRES</t>
  </si>
  <si>
    <t>CDI INSTITUCIONAL CON ARRIENDO  UN UNIVERSO MAGICO</t>
  </si>
  <si>
    <t>MODALIDAD INST  CON ARRIENDO</t>
  </si>
  <si>
    <t xml:space="preserve">  CALLE 22     35 10  SIMON BOLIVAR</t>
  </si>
  <si>
    <t>CDI INSTITUCIONAL CON ARRIENDO  TIERRA DE PROMISION ULLOA</t>
  </si>
  <si>
    <t>CDI INST CON ARRIENDO</t>
  </si>
  <si>
    <t>CDI INSTITUCIONAL CON ARRIENDO  TIERRA DE PROMISION RIO FRIO</t>
  </si>
  <si>
    <t>VR   RIO FRIO   RIVERA</t>
  </si>
  <si>
    <t>LA ULLOA  RIVERA</t>
  </si>
  <si>
    <t>CDI  INSTITUCIONAL SIN ARRIENDO  JUNCAL</t>
  </si>
  <si>
    <t>CDI INST   SIN ARRIENDO</t>
  </si>
  <si>
    <t>JUNCAL PALERMO</t>
  </si>
  <si>
    <t>CDI   MODALIDAD  FAMILIAR  LA GOLETA 1</t>
  </si>
  <si>
    <t>CENTRO DE DISCAPACITADOS PALERMO CARRERA 7 A</t>
  </si>
  <si>
    <t>CDI MODALIDAD FAMILIAR   SENDEROS DE LUZ</t>
  </si>
  <si>
    <t xml:space="preserve">CDI   MODALIDAD FAMILIAR DE NEIVA </t>
  </si>
  <si>
    <t>CDI  MODALIDAD  FAMILIAR</t>
  </si>
  <si>
    <t xml:space="preserve">CALLE 57  1 C 14 </t>
  </si>
  <si>
    <t>67-78</t>
  </si>
  <si>
    <t>04/12/2012-</t>
  </si>
  <si>
    <t>ICBF</t>
  </si>
  <si>
    <t>85-101</t>
  </si>
  <si>
    <t>106-122</t>
  </si>
  <si>
    <t>128-130</t>
  </si>
  <si>
    <t>31/012/2012</t>
  </si>
  <si>
    <t>1/200</t>
  </si>
  <si>
    <t>MARIA ELENA DURAN CARDENAS</t>
  </si>
  <si>
    <t>UNIVERSIDAD DEL NORTE</t>
  </si>
  <si>
    <t>LICENCIADA EN EDUCACION PRESCOLAR</t>
  </si>
  <si>
    <t>PASTORAL SOCIAL</t>
  </si>
  <si>
    <t>23/07/2012-30/12/2012-07/01/2013-30/12/2013-08/01/2014-30/09/2014</t>
  </si>
  <si>
    <t>COORDINADORA CDI</t>
  </si>
  <si>
    <t>MONICA DEL PILAR PRADA R</t>
  </si>
  <si>
    <t>PSICOLOGA</t>
  </si>
  <si>
    <t>COOPERATIVA</t>
  </si>
  <si>
    <t>23/07/2012-3009/2014</t>
  </si>
  <si>
    <t>APOYO SICOSOCIAL</t>
  </si>
  <si>
    <t>1/300</t>
  </si>
  <si>
    <t>NORMA CONSTANZA CALDERON LOSADA</t>
  </si>
  <si>
    <t>LICENCIADA EN CIENCIAS DE LA EDUCACION</t>
  </si>
  <si>
    <t>SURCOLOMBIANA</t>
  </si>
  <si>
    <t>07/10/2013-30/09/2014</t>
  </si>
  <si>
    <t>2/300</t>
  </si>
  <si>
    <t>JOSE LUIS SILVA MENDEZ</t>
  </si>
  <si>
    <t>PSICOLOGO</t>
  </si>
  <si>
    <t>CONFAMILIAR</t>
  </si>
  <si>
    <t>CONFAMILIAR- ASOCIACION RAYITOS DE LUS CDI</t>
  </si>
  <si>
    <t xml:space="preserve">01/07/2011-31/07/2011- 01/01/2014-30/09/2014  </t>
  </si>
  <si>
    <t>INNOVACION SOCIAL- PSICOLOGO</t>
  </si>
  <si>
    <t>CARLA XIOMARA MOYA</t>
  </si>
  <si>
    <t>COORDINADORA</t>
  </si>
  <si>
    <t>LICENCIATURA  EN PEDAGOGIA INFANTIL</t>
  </si>
  <si>
    <t>CARLA XIOMARA JOVEL  DEBE ANEXAR  ACTA DE RADO O DIPLIMA DE SURCOLOMBIANA</t>
  </si>
  <si>
    <t xml:space="preserve">COLEGIO INTEGRAL DIVINO NIÑO </t>
  </si>
  <si>
    <t>01/02/2013-30/09/2014</t>
  </si>
  <si>
    <t xml:space="preserve"> 01/02/2007-30/11/2012</t>
  </si>
  <si>
    <t>SALLY PAOLA AGUDELO CALDERON</t>
  </si>
  <si>
    <t>ASOCIACION HCB  RIVERA</t>
  </si>
  <si>
    <t>01/09/2013-31/07/2014</t>
  </si>
  <si>
    <t>LEIDY LORENA HOYOS CAMACHO</t>
  </si>
  <si>
    <t>CAMINOS DE PAZ</t>
  </si>
  <si>
    <t>01/08/2013-13/02/2014</t>
  </si>
  <si>
    <t>LORNA MERCEDES MOYA PASCUAS</t>
  </si>
  <si>
    <t>LICENCIADA EN PEDAGOGIA INFANTIL</t>
  </si>
  <si>
    <t>JARDIN INFANTIL  MIS AMIGUITOS</t>
  </si>
  <si>
    <t>DIANA PATRICIA BONELO PIMENTEL</t>
  </si>
  <si>
    <t>LICENCIADA EN PEDAGOGIA INFANTIL  Y ESPECIALISTA EN INTEGRACION EDUCATIVA PARA LA DISCAPACIDAD</t>
  </si>
  <si>
    <t>EDUCAKID</t>
  </si>
  <si>
    <t>01/02/2011-30/04/2013</t>
  </si>
  <si>
    <t>KATERINE ALEXANDRA LUNA LEON</t>
  </si>
  <si>
    <t>LEONARDO DAVINCI SCHOOL</t>
  </si>
  <si>
    <t>01/02/2009-30/09/2014</t>
  </si>
  <si>
    <t xml:space="preserve">EDNA AZUCENA GARCIA </t>
  </si>
  <si>
    <t>GINMACIO MODERNO</t>
  </si>
  <si>
    <t>28/07/2008-12/12/2008-20/04/2009-31/12/2009-01/09/2013-30/09/2014</t>
  </si>
  <si>
    <t>APOYO PSICOSOCIAL</t>
  </si>
  <si>
    <t>MARLIO LOPEZ DONATO</t>
  </si>
  <si>
    <t>11/0/2005</t>
  </si>
  <si>
    <t>CAFOT</t>
  </si>
  <si>
    <t>01/03/2007-30/09/2009</t>
  </si>
  <si>
    <t>1/301</t>
  </si>
  <si>
    <t>1/302</t>
  </si>
  <si>
    <t>CLAUDIA PATRICIA MORALES</t>
  </si>
  <si>
    <t>UNAD</t>
  </si>
  <si>
    <t>COLEGIO ALEGRIA DEL NORTE</t>
  </si>
  <si>
    <t>01/102/009-30/12/2010</t>
  </si>
  <si>
    <t>LILIANA PATRICIA VANEGAS MORA</t>
  </si>
  <si>
    <t xml:space="preserve">MOLINOS ROA - USCO  </t>
  </si>
  <si>
    <t>01/07/2009-30/11/2009-  12/01/2007-13/07/2007</t>
  </si>
  <si>
    <t>ANDREA DEL PILAR SANCHEZ ALVARES</t>
  </si>
  <si>
    <t>JORGE TADEO LOZANO</t>
  </si>
  <si>
    <t>PSICOLOGO-GERENCIA DE RECURSOS HUMANOS</t>
  </si>
  <si>
    <t>HOGARES CLARET</t>
  </si>
  <si>
    <t>08/06/2011-03/08/2012</t>
  </si>
  <si>
    <t>LUIS EDUARDO ARIAS MEDINA</t>
  </si>
  <si>
    <t>01/01/2012-01/01/2013</t>
  </si>
  <si>
    <t>MAGALLY ANDREA MORENO RIVERA</t>
  </si>
  <si>
    <t>DEPORTES TRESMIL UNO</t>
  </si>
  <si>
    <t>01/01/2007-00/06/2014</t>
  </si>
  <si>
    <t>NESLY YURIDIA ARAGONEZ</t>
  </si>
  <si>
    <t>7/09/2013 -30/09/2014</t>
  </si>
  <si>
    <t>ANGELA ASTRID MONTAÑO</t>
  </si>
  <si>
    <t>PSICÓLOGA</t>
  </si>
  <si>
    <t>COMFAMILIAR HUILA</t>
  </si>
  <si>
    <t>01/07/2013-31/12/2013- 27/01/2013-30/09/2014</t>
  </si>
  <si>
    <t>EDUCADOR FAMILIAR- PSICÓLOGA</t>
  </si>
  <si>
    <t>LUZ DARY CALDERON AGUDELO</t>
  </si>
  <si>
    <t>LICENCIADA EN EDUCACIÓN BASICA CON ENFASIS EN TECNOLOGIA E INFORMATICA</t>
  </si>
  <si>
    <t>UNIVERSIDAD LUIS AMIGÓ - MEDELLÍN</t>
  </si>
  <si>
    <t>01/04/2013-01/07/2014</t>
  </si>
  <si>
    <t>MONICA ALEJANDRA LIZARAZO CARRILLO</t>
  </si>
  <si>
    <t>UNIVERSIDAD DE BUGARAMANGA</t>
  </si>
  <si>
    <t>RED ALMA MATER</t>
  </si>
  <si>
    <t>1/02/2011-31/07/2011-26/09/2010-31/12/2010</t>
  </si>
  <si>
    <t>MARIA EUGENIA DURAN CARDENAS</t>
  </si>
  <si>
    <t>LICENCIADA EN CIENCIAS DE LA EDUCACIÓN</t>
  </si>
  <si>
    <t>UNIVERSIDAD JAVERIANA</t>
  </si>
  <si>
    <t>GIMNASIO MODERNO</t>
  </si>
  <si>
    <t>GIMNASIO MODERNO - MISAEL PASTRANA BORRERO- CENTRO EDUCATIVO LUIS ONOFRE ACOSTA</t>
  </si>
  <si>
    <t>13/07/2011-13/12/2011-28/10/2009-30/04/2010-14/01/2013-14/02/2013</t>
  </si>
  <si>
    <t>DOCENTE</t>
  </si>
  <si>
    <t>LA EXPERIENCIA ACREDITADA NO ES COMO COORDINADORA. DEBE ANEXAR CERTIFICACIÓN COMO COORDINADORA DIRECTORA, DE UN SERVICIO DE PRIMERA INFANCIA POR EL TÉRMINO DE UN AÑO.</t>
  </si>
  <si>
    <t>ANDREA QUINTERO SALGUEDO</t>
  </si>
  <si>
    <t>UNIVERSIDAD COOPERATIVA DE COLOMBIA</t>
  </si>
  <si>
    <t>COMFAMILIAR</t>
  </si>
  <si>
    <t>CORPETROL</t>
  </si>
  <si>
    <t>01/01/2012-31/12/2012</t>
  </si>
  <si>
    <t>PSICÓLOGA ORIENTADORA EN ÉTICA Y EMPRENDIMIENTO</t>
  </si>
  <si>
    <t xml:space="preserve">COORDINADOR </t>
  </si>
  <si>
    <t>BERTHA ELENA ROA VALDERRAMA</t>
  </si>
  <si>
    <t>LICENCIADA EN PEDAGÓGIA INFANTIL</t>
  </si>
  <si>
    <t>UNIVERSIDAD SURCOLOMBIANA</t>
  </si>
  <si>
    <t>30/11/2008-20/08/2009- 11/07/2008- 28/02/2012</t>
  </si>
  <si>
    <t>ANA CATALINA DEL ROSARIO CABRERA</t>
  </si>
  <si>
    <t>01/08/2011-15/12/2011-5/02/2011-22/07/2012</t>
  </si>
  <si>
    <t>PRÁCTICA DE TESIS</t>
  </si>
  <si>
    <t>SIMEON MARTINEZ TORO</t>
  </si>
  <si>
    <t>PSICÓLOGO</t>
  </si>
  <si>
    <t>ESE MARIA AUXILIADORA DE IQUIRA - SERVICIOS ESPECIALIZADOS ACADÉMIOS AEIPI</t>
  </si>
  <si>
    <t>01/06/2011- 21/02/2012- 01/09/2012 - 31/12/2013-01/09/2005-30/05/2011</t>
  </si>
  <si>
    <t xml:space="preserve"> </t>
  </si>
  <si>
    <t>JULIETA JOHANNA ALARCON</t>
  </si>
  <si>
    <t>5/03/2013--17/12/2013- 07/01/2014 - 14/09/2014</t>
  </si>
  <si>
    <t>LUIS ALFONSO QUIMBAYA</t>
  </si>
  <si>
    <t>PRACTICA UNIVERSITARIA EN SEMBRANDO FUTURO</t>
  </si>
  <si>
    <t>01/01/2013-31/09/2013</t>
  </si>
  <si>
    <t>2/30O</t>
  </si>
  <si>
    <t>LICENCIADA EN EDUCACIÓN INFANTIL INTEGRADA</t>
  </si>
  <si>
    <t>28/07/2008- 30/11/2008- 20/04/2009-20/08/2009-11/07/2008-28/02/2012</t>
  </si>
  <si>
    <t>01/06/2013-31/12/2013</t>
  </si>
  <si>
    <t>ANGELICA MARIA MENDOZA</t>
  </si>
  <si>
    <t>UNIVERSIDAD ANTONIO NARIÑO</t>
  </si>
  <si>
    <t>COORDINADORA PROGRAMA CULTURA DE PAZ</t>
  </si>
  <si>
    <t>01/08/2006-30/04/2007- 01/11/2008-30/07/2011</t>
  </si>
  <si>
    <t>PASTORAL SOCIAL- RED UNIDOS</t>
  </si>
  <si>
    <t>PAOLA ANDREA SOTO</t>
  </si>
  <si>
    <t>UNIVERSIDAD COOPERATIVA</t>
  </si>
  <si>
    <t>CREAS CONSULTORES</t>
  </si>
  <si>
    <t>4/06/2012-22/08/2013</t>
  </si>
  <si>
    <t>COORDINADORA DE PROYECTO SOCIAL</t>
  </si>
  <si>
    <t>MARIA YAMILE SALAZAR</t>
  </si>
  <si>
    <t>PSICÓLOGO SOCIAL COMUNITARIO</t>
  </si>
  <si>
    <t>PROFESIONAL EN EL AREA DE CONVENIO FAMILIA CON BIENESTAR</t>
  </si>
  <si>
    <t>14/05/2012- 30/12/2012</t>
  </si>
  <si>
    <t>YURY MARLY TOLEDO</t>
  </si>
  <si>
    <t xml:space="preserve"> UNAD</t>
  </si>
  <si>
    <t>COLEGIO EL MUNDO DE LOS NIÑOS</t>
  </si>
  <si>
    <t>NATALIA PERDOMO GUAÑARITA</t>
  </si>
  <si>
    <t>1/1000</t>
  </si>
  <si>
    <t>SIMEON MARINEZ TORO</t>
  </si>
  <si>
    <t>HOSPITAL MARIA AUXILIADORA DE IQUIRA</t>
  </si>
  <si>
    <t>ANA CATALINA  DEL ROSARIOCABRERA</t>
  </si>
  <si>
    <t>NA</t>
  </si>
  <si>
    <t>NO PRESENTA SOPORTE PARA EXPERIENCIA ADICIONAL</t>
  </si>
  <si>
    <t>11,4</t>
  </si>
  <si>
    <t>11,6</t>
  </si>
  <si>
    <t>11,3</t>
  </si>
  <si>
    <t>34,3</t>
  </si>
  <si>
    <t>779</t>
  </si>
  <si>
    <t>NO PRESENTO EXPERENCIA ADICIONAL</t>
  </si>
  <si>
    <t>0</t>
  </si>
  <si>
    <t>NO PRESENTARON PROFESIONAL PARA ESTE CARGO</t>
  </si>
  <si>
    <t>6,2</t>
  </si>
  <si>
    <t>11,2</t>
  </si>
  <si>
    <t>8,3</t>
  </si>
  <si>
    <t>25,7</t>
  </si>
  <si>
    <t>158</t>
  </si>
  <si>
    <t>NO PRESENTO EXPERIENCIA ADICIONAL</t>
  </si>
  <si>
    <t>NO PRESENTO TALENTO HUMANO ADICIONAL</t>
  </si>
  <si>
    <t>34</t>
  </si>
  <si>
    <t>80</t>
  </si>
  <si>
    <t>12,6</t>
  </si>
  <si>
    <t>64</t>
  </si>
  <si>
    <t>24</t>
  </si>
  <si>
    <t>SECRETARIADO DICESANO PASTORAL SOCIAL DE NEIVA</t>
  </si>
  <si>
    <t>21,6</t>
  </si>
  <si>
    <t>33</t>
  </si>
  <si>
    <t>357</t>
  </si>
  <si>
    <t>FALTAN SOPORTES PARA VALIDAR EL PERFIL REQUERIDO PARA ESTE CARGO</t>
  </si>
  <si>
    <t>NO PRESENTO TALENTO HUMANO ADICIONAL PARA ESTE CARGO</t>
  </si>
  <si>
    <t>7,5</t>
  </si>
  <si>
    <t>32</t>
  </si>
  <si>
    <t>460</t>
  </si>
  <si>
    <t>SECRETARIADO DIOCESANO DE PASTORAL SOCIAL DE LA DIOCESIS DE NEIVA</t>
  </si>
  <si>
    <t>813.001.643-1</t>
  </si>
  <si>
    <t>NO CUMPLE</t>
  </si>
  <si>
    <r>
      <t>EL PROPONENTE CUMPLE ______ NO CUMPLE ___</t>
    </r>
    <r>
      <rPr>
        <b/>
        <u/>
        <sz val="12"/>
        <color rgb="FF000000"/>
        <rFont val="Arial"/>
        <family val="2"/>
      </rPr>
      <t>X</t>
    </r>
    <r>
      <rPr>
        <b/>
        <sz val="12"/>
        <color rgb="FF000000"/>
        <rFont val="Arial"/>
        <family val="2"/>
      </rPr>
      <t>____</t>
    </r>
  </si>
  <si>
    <t>PROPONENTE No. 15 - SECRETARIADO DIOCESANO DE PASTORAL SOCIAL DE LA DIOCESIS DE NEIVA</t>
  </si>
  <si>
    <t>1 a 4</t>
  </si>
  <si>
    <t>23 a 46</t>
  </si>
  <si>
    <t>6 y 7</t>
  </si>
  <si>
    <t>no aplica</t>
  </si>
  <si>
    <t>aportado como requisito a subsanar por ello no cuenta con numero de folio</t>
  </si>
  <si>
    <t>12 y 13</t>
  </si>
  <si>
    <t>10 a 11</t>
  </si>
  <si>
    <t>17 y 18</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</si>
</sst>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168" fontId="13" fillId="0" borderId="4" xfId="1" applyNumberFormat="1" applyFont="1" applyFill="1" applyBorder="1" applyAlignment="1">
      <alignment horizontal="right" vertical="center" wrapText="1"/>
    </xf>
    <xf numFmtId="0" fontId="9" fillId="0" borderId="8"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0" fontId="9" fillId="0" borderId="1" xfId="0" applyFont="1" applyFill="1" applyBorder="1" applyAlignment="1" applyProtection="1">
      <alignment vertical="center"/>
      <protection locked="0"/>
    </xf>
    <xf numFmtId="14" fontId="9" fillId="0" borderId="1" xfId="0" applyNumberFormat="1" applyFont="1" applyFill="1" applyBorder="1" applyAlignment="1" applyProtection="1">
      <alignment vertical="center"/>
      <protection locked="0"/>
    </xf>
    <xf numFmtId="1" fontId="13" fillId="0" borderId="4"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0" fontId="11" fillId="0" borderId="1" xfId="0" applyFont="1" applyFill="1" applyBorder="1" applyAlignment="1" applyProtection="1">
      <alignment vertical="center"/>
      <protection locked="0"/>
    </xf>
    <xf numFmtId="0" fontId="11" fillId="0" borderId="1" xfId="0" applyFont="1" applyFill="1" applyBorder="1" applyAlignment="1" applyProtection="1">
      <alignment horizontal="center" vertical="center"/>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 fillId="0" borderId="39" xfId="0" applyNumberFormat="1" applyFont="1" applyFill="1" applyBorder="1" applyAlignment="1">
      <alignment horizontal="center" vertical="center" wrapText="1"/>
    </xf>
    <xf numFmtId="14" fontId="0" fillId="0" borderId="1" xfId="0" applyNumberFormat="1" applyBorder="1" applyAlignment="1"/>
    <xf numFmtId="0" fontId="1" fillId="0" borderId="1" xfId="0" applyFont="1" applyFill="1" applyBorder="1" applyAlignment="1">
      <alignment horizontal="left" vertical="center" wrapText="1"/>
    </xf>
    <xf numFmtId="14" fontId="1" fillId="0" borderId="14" xfId="0" applyNumberFormat="1" applyFont="1" applyFill="1" applyBorder="1" applyAlignment="1">
      <alignment horizontal="center" vertical="center" wrapText="1"/>
    </xf>
    <xf numFmtId="3" fontId="0" fillId="0" borderId="1" xfId="0" applyNumberFormat="1" applyBorder="1" applyAlignment="1"/>
    <xf numFmtId="17" fontId="0" fillId="0" borderId="1" xfId="0" applyNumberFormat="1" applyBorder="1" applyAlignment="1"/>
    <xf numFmtId="14" fontId="0" fillId="0" borderId="1" xfId="0" applyNumberFormat="1" applyFill="1" applyBorder="1" applyAlignment="1">
      <alignment wrapText="1"/>
    </xf>
    <xf numFmtId="0" fontId="0" fillId="0" borderId="13" xfId="0" applyBorder="1" applyAlignment="1">
      <alignment wrapText="1"/>
    </xf>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Fill="1" applyBorder="1" applyAlignment="1">
      <alignment wrapText="1"/>
    </xf>
    <xf numFmtId="0" fontId="0" fillId="0" borderId="13" xfId="0" applyFill="1" applyBorder="1" applyAlignment="1"/>
    <xf numFmtId="0" fontId="0" fillId="0" borderId="13" xfId="0" applyBorder="1" applyAlignment="1">
      <alignment vertical="center"/>
    </xf>
    <xf numFmtId="0" fontId="0" fillId="9" borderId="1" xfId="0" applyFont="1" applyFill="1" applyBorder="1" applyAlignment="1">
      <alignment horizontal="center" vertical="center" wrapText="1"/>
    </xf>
    <xf numFmtId="0" fontId="0" fillId="9" borderId="1" xfId="0" applyFont="1" applyFill="1" applyBorder="1" applyAlignment="1">
      <alignment horizontal="left" vertical="center" wrapText="1"/>
    </xf>
    <xf numFmtId="0" fontId="0" fillId="9" borderId="0" xfId="0" applyFont="1" applyFill="1" applyAlignment="1">
      <alignment vertical="center"/>
    </xf>
    <xf numFmtId="14" fontId="0" fillId="9" borderId="1" xfId="0" applyNumberFormat="1" applyFont="1" applyFill="1" applyBorder="1" applyAlignment="1">
      <alignment horizontal="center" vertical="center" wrapText="1"/>
    </xf>
    <xf numFmtId="0" fontId="0" fillId="9" borderId="5" xfId="0" applyFont="1" applyFill="1" applyBorder="1" applyAlignment="1">
      <alignment horizontal="center" vertical="center" wrapText="1"/>
    </xf>
    <xf numFmtId="0" fontId="0" fillId="9" borderId="39" xfId="0" applyFont="1" applyFill="1" applyBorder="1" applyAlignment="1">
      <alignment horizontal="center" vertical="center" wrapText="1"/>
    </xf>
    <xf numFmtId="0" fontId="0" fillId="9" borderId="14" xfId="0" applyFont="1" applyFill="1" applyBorder="1" applyAlignment="1">
      <alignment horizontal="center" vertical="center" wrapText="1"/>
    </xf>
    <xf numFmtId="0" fontId="0" fillId="0" borderId="13" xfId="0" applyBorder="1"/>
    <xf numFmtId="0" fontId="9" fillId="9" borderId="1" xfId="0" applyFont="1" applyFill="1" applyBorder="1" applyAlignment="1" applyProtection="1">
      <alignment vertical="center"/>
      <protection locked="0"/>
    </xf>
    <xf numFmtId="2" fontId="13" fillId="9" borderId="1" xfId="0" applyNumberFormat="1" applyFont="1" applyFill="1" applyBorder="1" applyAlignment="1" applyProtection="1">
      <alignment horizontal="center" vertical="center" wrapText="1"/>
      <protection locked="0"/>
    </xf>
    <xf numFmtId="168" fontId="13" fillId="9" borderId="1" xfId="1" applyNumberFormat="1" applyFont="1" applyFill="1" applyBorder="1" applyAlignment="1">
      <alignment horizontal="right" vertical="center" wrapText="1"/>
    </xf>
    <xf numFmtId="0" fontId="11" fillId="9" borderId="1" xfId="0" applyFont="1" applyFill="1" applyBorder="1" applyAlignment="1">
      <alignment horizontal="left" vertical="center" wrapText="1"/>
    </xf>
    <xf numFmtId="1" fontId="13" fillId="9" borderId="4" xfId="0" applyNumberFormat="1" applyFont="1" applyFill="1" applyBorder="1" applyAlignment="1" applyProtection="1">
      <alignment horizontal="center" vertical="center" wrapText="1"/>
      <protection locked="0"/>
    </xf>
    <xf numFmtId="0" fontId="13" fillId="9" borderId="4" xfId="0" applyFont="1" applyFill="1" applyBorder="1" applyAlignment="1" applyProtection="1">
      <alignment horizontal="center" vertical="center" wrapText="1"/>
      <protection locked="0"/>
    </xf>
    <xf numFmtId="14" fontId="13" fillId="9" borderId="4" xfId="0" applyNumberFormat="1" applyFont="1" applyFill="1" applyBorder="1" applyAlignment="1" applyProtection="1">
      <alignment horizontal="center" vertical="center" wrapText="1"/>
      <protection locked="0"/>
    </xf>
    <xf numFmtId="15" fontId="13" fillId="9" borderId="4" xfId="0" applyNumberFormat="1" applyFont="1" applyFill="1" applyBorder="1" applyAlignment="1" applyProtection="1">
      <alignment horizontal="center" vertical="center" wrapText="1"/>
      <protection locked="0"/>
    </xf>
    <xf numFmtId="2" fontId="13" fillId="9" borderId="4" xfId="0" applyNumberFormat="1" applyFont="1" applyFill="1" applyBorder="1" applyAlignment="1" applyProtection="1">
      <alignment horizontal="center" vertical="center" wrapText="1"/>
      <protection locked="0"/>
    </xf>
    <xf numFmtId="168" fontId="13" fillId="9" borderId="4" xfId="1" applyNumberFormat="1" applyFont="1" applyFill="1" applyBorder="1" applyAlignment="1">
      <alignment horizontal="right" vertical="center" wrapText="1"/>
    </xf>
    <xf numFmtId="0" fontId="11" fillId="9" borderId="4" xfId="0" applyFont="1" applyFill="1" applyBorder="1" applyAlignment="1">
      <alignment horizontal="left" vertical="center" wrapText="1"/>
    </xf>
    <xf numFmtId="1" fontId="13" fillId="9" borderId="1" xfId="0" applyNumberFormat="1" applyFont="1" applyFill="1" applyBorder="1" applyAlignment="1" applyProtection="1">
      <alignment horizontal="center" vertical="center" wrapText="1"/>
      <protection locked="0"/>
    </xf>
    <xf numFmtId="0" fontId="13" fillId="9" borderId="1" xfId="0" applyFont="1" applyFill="1" applyBorder="1" applyAlignment="1" applyProtection="1">
      <alignment horizontal="center" vertical="center" wrapText="1"/>
      <protection locked="0"/>
    </xf>
    <xf numFmtId="14" fontId="13" fillId="9" borderId="1" xfId="0" applyNumberFormat="1" applyFont="1" applyFill="1" applyBorder="1" applyAlignment="1" applyProtection="1">
      <alignment horizontal="center" vertical="center" wrapText="1"/>
      <protection locked="0"/>
    </xf>
    <xf numFmtId="15" fontId="13" fillId="9" borderId="1" xfId="0" applyNumberFormat="1" applyFont="1" applyFill="1" applyBorder="1" applyAlignment="1" applyProtection="1">
      <alignment horizontal="center" vertical="center" wrapText="1"/>
      <protection locked="0"/>
    </xf>
    <xf numFmtId="49" fontId="14" fillId="9" borderId="1" xfId="0" applyNumberFormat="1" applyFont="1" applyFill="1" applyBorder="1" applyAlignment="1" applyProtection="1">
      <alignment horizontal="left" vertical="center" wrapText="1"/>
      <protection locked="0"/>
    </xf>
    <xf numFmtId="0" fontId="14" fillId="9" borderId="1" xfId="0" applyFont="1" applyFill="1" applyBorder="1" applyAlignment="1" applyProtection="1">
      <alignment horizontal="center" vertical="center" wrapText="1"/>
      <protection locked="0"/>
    </xf>
    <xf numFmtId="49" fontId="14" fillId="9" borderId="1" xfId="0" applyNumberFormat="1" applyFont="1" applyFill="1" applyBorder="1" applyAlignment="1" applyProtection="1">
      <alignment horizontal="center" vertical="center" wrapText="1"/>
      <protection locked="0"/>
    </xf>
    <xf numFmtId="9" fontId="13" fillId="9" borderId="1" xfId="0" applyNumberFormat="1" applyFont="1" applyFill="1" applyBorder="1" applyAlignment="1" applyProtection="1">
      <alignment horizontal="center" vertical="center" wrapText="1"/>
      <protection locked="0"/>
    </xf>
    <xf numFmtId="49" fontId="18" fillId="9" borderId="1" xfId="0" applyNumberFormat="1" applyFont="1" applyFill="1" applyBorder="1" applyAlignment="1" applyProtection="1">
      <alignment horizontal="center" vertical="center" wrapText="1"/>
      <protection locked="0"/>
    </xf>
    <xf numFmtId="2" fontId="18" fillId="9" borderId="1" xfId="0" applyNumberFormat="1" applyFont="1" applyFill="1" applyBorder="1" applyAlignment="1" applyProtection="1">
      <alignment horizontal="center" vertical="center" wrapText="1"/>
      <protection locked="0"/>
    </xf>
    <xf numFmtId="0" fontId="14" fillId="9" borderId="1" xfId="0" applyFont="1" applyFill="1" applyBorder="1" applyAlignment="1">
      <alignment horizontal="left" vertical="center" wrapText="1"/>
    </xf>
    <xf numFmtId="0" fontId="9" fillId="9" borderId="1" xfId="0" applyFont="1" applyFill="1" applyBorder="1" applyAlignment="1" applyProtection="1">
      <alignment horizontal="center" vertical="center"/>
      <protection locked="0"/>
    </xf>
    <xf numFmtId="14" fontId="9" fillId="9" borderId="1" xfId="0" applyNumberFormat="1" applyFont="1" applyFill="1" applyBorder="1" applyAlignment="1" applyProtection="1">
      <alignment horizontal="center" vertical="center"/>
      <protection locked="0"/>
    </xf>
    <xf numFmtId="49" fontId="13" fillId="9" borderId="4" xfId="0" applyNumberFormat="1" applyFont="1" applyFill="1" applyBorder="1" applyAlignment="1" applyProtection="1">
      <alignment horizontal="center" vertical="center" wrapText="1"/>
      <protection locked="0"/>
    </xf>
    <xf numFmtId="49" fontId="13" fillId="9" borderId="1" xfId="0" applyNumberFormat="1" applyFont="1" applyFill="1" applyBorder="1" applyAlignment="1" applyProtection="1">
      <alignment horizontal="center" vertical="center" wrapText="1"/>
      <protection locked="0"/>
    </xf>
    <xf numFmtId="49" fontId="9" fillId="9" borderId="1" xfId="0" applyNumberFormat="1" applyFont="1" applyFill="1" applyBorder="1" applyAlignment="1" applyProtection="1">
      <alignment horizontal="center" vertical="center"/>
      <protection locked="0"/>
    </xf>
    <xf numFmtId="49"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27" fillId="6" borderId="38" xfId="0" applyFont="1" applyFill="1" applyBorder="1" applyAlignment="1">
      <alignment vertical="center"/>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1" xfId="0" applyBorder="1" applyAlignment="1">
      <alignment horizontal="left" wrapText="1"/>
    </xf>
    <xf numFmtId="0" fontId="0" fillId="0" borderId="1" xfId="0" applyBorder="1" applyAlignment="1">
      <alignment horizontal="left"/>
    </xf>
    <xf numFmtId="0" fontId="29"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22" zoomScale="80" zoomScaleNormal="80" workbookViewId="0">
      <selection activeCell="F101" sqref="F10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14</v>
      </c>
      <c r="E15" s="36">
        <v>1422895812</v>
      </c>
      <c r="F15" s="36">
        <v>130</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104</v>
      </c>
      <c r="D24" s="42"/>
      <c r="E24" s="45">
        <f>E15</f>
        <v>1422895812</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+F150</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thickBot="1" x14ac:dyDescent="0.35">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ht="43.8" thickBot="1" x14ac:dyDescent="0.35">
      <c r="A49" s="47">
        <v>1</v>
      </c>
      <c r="B49" s="159" t="s">
        <v>155</v>
      </c>
      <c r="C49" s="160" t="s">
        <v>155</v>
      </c>
      <c r="D49" s="161" t="s">
        <v>133</v>
      </c>
      <c r="E49" s="161">
        <v>79</v>
      </c>
      <c r="F49" s="162" t="s">
        <v>133</v>
      </c>
      <c r="G49" s="162"/>
      <c r="H49" s="162">
        <v>40557</v>
      </c>
      <c r="I49" s="162">
        <v>40908</v>
      </c>
      <c r="J49" s="161" t="s">
        <v>134</v>
      </c>
      <c r="K49" s="161">
        <v>11</v>
      </c>
      <c r="L49" s="161"/>
      <c r="M49" s="161">
        <v>1300</v>
      </c>
      <c r="N49" s="95">
        <f>+M49*G49</f>
        <v>0</v>
      </c>
      <c r="O49" s="27">
        <v>897925942</v>
      </c>
      <c r="P49" s="27" t="s">
        <v>194</v>
      </c>
      <c r="Q49" s="145"/>
      <c r="R49" s="105"/>
      <c r="S49" s="105"/>
      <c r="T49" s="105"/>
      <c r="U49" s="105"/>
      <c r="V49" s="105"/>
      <c r="W49" s="105"/>
      <c r="X49" s="105"/>
      <c r="Y49" s="105"/>
      <c r="Z49" s="105"/>
    </row>
    <row r="50" spans="1:26" s="106" customFormat="1" ht="43.8" thickBot="1" x14ac:dyDescent="0.35">
      <c r="A50" s="47">
        <f>+A49+1</f>
        <v>2</v>
      </c>
      <c r="B50" s="159" t="s">
        <v>155</v>
      </c>
      <c r="C50" s="160" t="s">
        <v>155</v>
      </c>
      <c r="D50" s="154" t="s">
        <v>133</v>
      </c>
      <c r="E50" s="163">
        <v>416</v>
      </c>
      <c r="F50" s="155" t="s">
        <v>133</v>
      </c>
      <c r="G50" s="155"/>
      <c r="H50" s="155" t="s">
        <v>195</v>
      </c>
      <c r="I50" s="156">
        <v>41912</v>
      </c>
      <c r="J50" s="156" t="s">
        <v>134</v>
      </c>
      <c r="K50" s="163">
        <v>21</v>
      </c>
      <c r="L50" s="156"/>
      <c r="M50" s="157">
        <v>130</v>
      </c>
      <c r="N50" s="157"/>
      <c r="O50" s="158">
        <v>675831910</v>
      </c>
      <c r="P50" s="158">
        <v>79</v>
      </c>
      <c r="Q50" s="145"/>
      <c r="R50" s="105"/>
      <c r="S50" s="105"/>
      <c r="T50" s="105"/>
      <c r="U50" s="105"/>
      <c r="V50" s="105"/>
      <c r="W50" s="105"/>
      <c r="X50" s="105"/>
      <c r="Y50" s="105"/>
      <c r="Z50" s="105"/>
    </row>
    <row r="51" spans="1:26" s="106" customFormat="1" x14ac:dyDescent="0.3">
      <c r="A51" s="47">
        <f t="shared" ref="A51:A56" si="0">+A50+1</f>
        <v>3</v>
      </c>
      <c r="B51" s="107"/>
      <c r="C51" s="108"/>
      <c r="D51" s="107"/>
      <c r="E51" s="102"/>
      <c r="F51" s="103"/>
      <c r="G51" s="103"/>
      <c r="H51" s="103"/>
      <c r="I51" s="104"/>
      <c r="J51" s="104"/>
      <c r="K51" s="104"/>
      <c r="L51" s="104"/>
      <c r="M51" s="95"/>
      <c r="N51" s="95"/>
      <c r="O51" s="27"/>
      <c r="P51" s="27"/>
      <c r="Q51" s="145"/>
      <c r="R51" s="105"/>
      <c r="S51" s="105"/>
      <c r="T51" s="105"/>
      <c r="U51" s="105"/>
      <c r="V51" s="105"/>
      <c r="W51" s="105"/>
      <c r="X51" s="105"/>
      <c r="Y51" s="105"/>
      <c r="Z51" s="105"/>
    </row>
    <row r="52" spans="1:26" s="106" customFormat="1" x14ac:dyDescent="0.3">
      <c r="A52" s="47">
        <f t="shared" si="0"/>
        <v>4</v>
      </c>
      <c r="B52" s="107"/>
      <c r="C52" s="108"/>
      <c r="D52" s="107"/>
      <c r="E52" s="102"/>
      <c r="F52" s="103"/>
      <c r="G52" s="103"/>
      <c r="H52" s="103"/>
      <c r="I52" s="104"/>
      <c r="J52" s="104"/>
      <c r="K52" s="104"/>
      <c r="L52" s="104"/>
      <c r="M52" s="95"/>
      <c r="N52" s="95"/>
      <c r="O52" s="27"/>
      <c r="P52" s="27"/>
      <c r="Q52" s="145"/>
      <c r="R52" s="105"/>
      <c r="S52" s="105"/>
      <c r="T52" s="105"/>
      <c r="U52" s="105"/>
      <c r="V52" s="105"/>
      <c r="W52" s="105"/>
      <c r="X52" s="105"/>
      <c r="Y52" s="105"/>
      <c r="Z52" s="105"/>
    </row>
    <row r="53" spans="1:26" s="106" customFormat="1" x14ac:dyDescent="0.3">
      <c r="A53" s="47">
        <f t="shared" si="0"/>
        <v>5</v>
      </c>
      <c r="B53" s="107"/>
      <c r="C53" s="108"/>
      <c r="D53" s="107"/>
      <c r="E53" s="102"/>
      <c r="F53" s="103"/>
      <c r="G53" s="103"/>
      <c r="H53" s="103"/>
      <c r="I53" s="104"/>
      <c r="J53" s="104"/>
      <c r="K53" s="104"/>
      <c r="L53" s="104"/>
      <c r="M53" s="95"/>
      <c r="N53" s="95"/>
      <c r="O53" s="27"/>
      <c r="P53" s="27"/>
      <c r="Q53" s="145"/>
      <c r="R53" s="105"/>
      <c r="S53" s="105"/>
      <c r="T53" s="105"/>
      <c r="U53" s="105"/>
      <c r="V53" s="105"/>
      <c r="W53" s="105"/>
      <c r="X53" s="105"/>
      <c r="Y53" s="105"/>
      <c r="Z53" s="105"/>
    </row>
    <row r="54" spans="1:26" s="106" customFormat="1" x14ac:dyDescent="0.3">
      <c r="A54" s="47">
        <f t="shared" si="0"/>
        <v>6</v>
      </c>
      <c r="B54" s="107"/>
      <c r="C54" s="108"/>
      <c r="D54" s="107"/>
      <c r="E54" s="102"/>
      <c r="F54" s="103"/>
      <c r="G54" s="103"/>
      <c r="H54" s="103"/>
      <c r="I54" s="104"/>
      <c r="J54" s="104"/>
      <c r="K54" s="104"/>
      <c r="L54" s="104"/>
      <c r="M54" s="95"/>
      <c r="N54" s="95"/>
      <c r="O54" s="27"/>
      <c r="P54" s="27"/>
      <c r="Q54" s="145"/>
      <c r="R54" s="105"/>
      <c r="S54" s="105"/>
      <c r="T54" s="105"/>
      <c r="U54" s="105"/>
      <c r="V54" s="105"/>
      <c r="W54" s="105"/>
      <c r="X54" s="105"/>
      <c r="Y54" s="105"/>
      <c r="Z54" s="105"/>
    </row>
    <row r="55" spans="1:26" s="106" customFormat="1" x14ac:dyDescent="0.3">
      <c r="A55" s="47">
        <f t="shared" si="0"/>
        <v>7</v>
      </c>
      <c r="B55" s="107"/>
      <c r="C55" s="108"/>
      <c r="D55" s="107"/>
      <c r="E55" s="102"/>
      <c r="F55" s="103"/>
      <c r="G55" s="103"/>
      <c r="H55" s="103"/>
      <c r="I55" s="104"/>
      <c r="J55" s="104"/>
      <c r="K55" s="104"/>
      <c r="L55" s="104"/>
      <c r="M55" s="95"/>
      <c r="N55" s="95"/>
      <c r="O55" s="27"/>
      <c r="P55" s="27"/>
      <c r="Q55" s="145"/>
      <c r="R55" s="105"/>
      <c r="S55" s="105"/>
      <c r="T55" s="105"/>
      <c r="U55" s="105"/>
      <c r="V55" s="105"/>
      <c r="W55" s="105"/>
      <c r="X55" s="105"/>
      <c r="Y55" s="105"/>
      <c r="Z55" s="105"/>
    </row>
    <row r="56" spans="1:26" s="106" customFormat="1" x14ac:dyDescent="0.3">
      <c r="A56" s="47">
        <f t="shared" si="0"/>
        <v>8</v>
      </c>
      <c r="B56" s="107"/>
      <c r="C56" s="108"/>
      <c r="D56" s="107"/>
      <c r="E56" s="102"/>
      <c r="F56" s="103"/>
      <c r="G56" s="103"/>
      <c r="H56" s="103"/>
      <c r="I56" s="104"/>
      <c r="J56" s="104"/>
      <c r="K56" s="104"/>
      <c r="L56" s="104"/>
      <c r="M56" s="95"/>
      <c r="N56" s="95"/>
      <c r="O56" s="27"/>
      <c r="P56" s="27"/>
      <c r="Q56" s="145"/>
      <c r="R56" s="105"/>
      <c r="S56" s="105"/>
      <c r="T56" s="105"/>
      <c r="U56" s="105"/>
      <c r="V56" s="105"/>
      <c r="W56" s="105"/>
      <c r="X56" s="105"/>
      <c r="Y56" s="105"/>
      <c r="Z56" s="105"/>
    </row>
    <row r="57" spans="1:26" s="106" customFormat="1" x14ac:dyDescent="0.3">
      <c r="A57" s="47"/>
      <c r="B57" s="50" t="s">
        <v>16</v>
      </c>
      <c r="C57" s="108"/>
      <c r="D57" s="107"/>
      <c r="E57" s="102"/>
      <c r="F57" s="103"/>
      <c r="G57" s="103"/>
      <c r="H57" s="103"/>
      <c r="I57" s="104"/>
      <c r="J57" s="104"/>
      <c r="K57" s="109">
        <f t="shared" ref="K57:N57" si="1">SUM(K49:K56)</f>
        <v>32</v>
      </c>
      <c r="L57" s="109">
        <f t="shared" si="1"/>
        <v>0</v>
      </c>
      <c r="M57" s="143">
        <f t="shared" si="1"/>
        <v>1430</v>
      </c>
      <c r="N57" s="109">
        <f t="shared" si="1"/>
        <v>0</v>
      </c>
      <c r="O57" s="27"/>
      <c r="P57" s="27"/>
      <c r="Q57" s="146"/>
    </row>
    <row r="58" spans="1:26" s="30" customFormat="1" x14ac:dyDescent="0.3">
      <c r="E58" s="31"/>
    </row>
    <row r="59" spans="1:26" s="30" customFormat="1" x14ac:dyDescent="0.3">
      <c r="B59" s="259" t="s">
        <v>28</v>
      </c>
      <c r="C59" s="259" t="s">
        <v>27</v>
      </c>
      <c r="D59" s="261" t="s">
        <v>34</v>
      </c>
      <c r="E59" s="261"/>
    </row>
    <row r="60" spans="1:26" s="30" customFormat="1" x14ac:dyDescent="0.3">
      <c r="B60" s="260"/>
      <c r="C60" s="260"/>
      <c r="D60" s="153" t="s">
        <v>23</v>
      </c>
      <c r="E60" s="62" t="s">
        <v>24</v>
      </c>
    </row>
    <row r="61" spans="1:26" s="30" customFormat="1" ht="30.6" customHeight="1" x14ac:dyDescent="0.3">
      <c r="B61" s="59" t="s">
        <v>21</v>
      </c>
      <c r="C61" s="60">
        <f>+K57</f>
        <v>32</v>
      </c>
      <c r="D61" s="58" t="s">
        <v>133</v>
      </c>
      <c r="E61" s="58"/>
      <c r="F61" s="32"/>
      <c r="G61" s="32"/>
      <c r="H61" s="32"/>
      <c r="I61" s="32"/>
      <c r="J61" s="32"/>
      <c r="K61" s="32"/>
      <c r="L61" s="32"/>
      <c r="M61" s="32"/>
    </row>
    <row r="62" spans="1:26" s="30" customFormat="1" ht="30" customHeight="1" x14ac:dyDescent="0.3">
      <c r="B62" s="59" t="s">
        <v>25</v>
      </c>
      <c r="C62" s="60">
        <f>+M57</f>
        <v>1430</v>
      </c>
      <c r="D62" s="58" t="s">
        <v>133</v>
      </c>
      <c r="E62" s="58"/>
    </row>
    <row r="63" spans="1:26" s="30" customFormat="1" x14ac:dyDescent="0.3">
      <c r="B63" s="33"/>
      <c r="C63" s="262"/>
      <c r="D63" s="262"/>
      <c r="E63" s="262"/>
      <c r="F63" s="262"/>
      <c r="G63" s="262"/>
      <c r="H63" s="262"/>
      <c r="I63" s="262"/>
      <c r="J63" s="262"/>
      <c r="K63" s="262"/>
      <c r="L63" s="262"/>
      <c r="M63" s="262"/>
      <c r="N63" s="262"/>
    </row>
    <row r="64" spans="1:26" ht="28.2" customHeight="1" thickBot="1" x14ac:dyDescent="0.35"/>
    <row r="65" spans="2:17" ht="26.4" thickBot="1" x14ac:dyDescent="0.35">
      <c r="B65" s="263" t="s">
        <v>98</v>
      </c>
      <c r="C65" s="263"/>
      <c r="D65" s="263"/>
      <c r="E65" s="263"/>
      <c r="F65" s="263"/>
      <c r="G65" s="263"/>
      <c r="H65" s="263"/>
      <c r="I65" s="263"/>
      <c r="J65" s="263"/>
      <c r="K65" s="263"/>
      <c r="L65" s="263"/>
      <c r="M65" s="263"/>
      <c r="N65" s="263"/>
    </row>
    <row r="68" spans="2:17" ht="109.5" customHeight="1" x14ac:dyDescent="0.3">
      <c r="B68" s="113" t="s">
        <v>146</v>
      </c>
      <c r="C68" s="68" t="s">
        <v>2</v>
      </c>
      <c r="D68" s="68" t="s">
        <v>100</v>
      </c>
      <c r="E68" s="68" t="s">
        <v>99</v>
      </c>
      <c r="F68" s="68" t="s">
        <v>101</v>
      </c>
      <c r="G68" s="68" t="s">
        <v>102</v>
      </c>
      <c r="H68" s="68" t="s">
        <v>103</v>
      </c>
      <c r="I68" s="68" t="s">
        <v>104</v>
      </c>
      <c r="J68" s="68" t="s">
        <v>105</v>
      </c>
      <c r="K68" s="68" t="s">
        <v>106</v>
      </c>
      <c r="L68" s="68" t="s">
        <v>107</v>
      </c>
      <c r="M68" s="89" t="s">
        <v>108</v>
      </c>
      <c r="N68" s="89" t="s">
        <v>109</v>
      </c>
      <c r="O68" s="245" t="s">
        <v>3</v>
      </c>
      <c r="P68" s="247"/>
      <c r="Q68" s="68" t="s">
        <v>18</v>
      </c>
    </row>
    <row r="69" spans="2:17" ht="41.25" customHeight="1" x14ac:dyDescent="0.3">
      <c r="B69" s="3" t="s">
        <v>157</v>
      </c>
      <c r="C69" s="3" t="s">
        <v>158</v>
      </c>
      <c r="D69" s="5" t="s">
        <v>159</v>
      </c>
      <c r="E69" s="5">
        <v>130</v>
      </c>
      <c r="F69" s="4"/>
      <c r="G69" s="4"/>
      <c r="H69" s="4" t="s">
        <v>133</v>
      </c>
      <c r="I69" s="90"/>
      <c r="J69" s="90" t="s">
        <v>133</v>
      </c>
      <c r="K69" s="114" t="s">
        <v>133</v>
      </c>
      <c r="L69" s="114" t="s">
        <v>133</v>
      </c>
      <c r="M69" s="114" t="s">
        <v>133</v>
      </c>
      <c r="N69" s="114" t="s">
        <v>133</v>
      </c>
      <c r="O69" s="250"/>
      <c r="P69" s="251"/>
      <c r="Q69" s="114" t="s">
        <v>133</v>
      </c>
    </row>
    <row r="70" spans="2:17" x14ac:dyDescent="0.3">
      <c r="B70" s="3" t="s">
        <v>160</v>
      </c>
      <c r="C70" s="3" t="s">
        <v>160</v>
      </c>
      <c r="D70" s="5" t="s">
        <v>162</v>
      </c>
      <c r="E70" s="5">
        <v>300</v>
      </c>
      <c r="F70" s="4"/>
      <c r="G70" s="4"/>
      <c r="H70" s="4"/>
      <c r="I70" s="90" t="s">
        <v>133</v>
      </c>
      <c r="J70" s="90" t="s">
        <v>133</v>
      </c>
      <c r="K70" s="114" t="s">
        <v>133</v>
      </c>
      <c r="L70" s="114" t="s">
        <v>133</v>
      </c>
      <c r="M70" s="114" t="s">
        <v>133</v>
      </c>
      <c r="N70" s="114" t="s">
        <v>133</v>
      </c>
      <c r="O70" s="250"/>
      <c r="P70" s="251"/>
      <c r="Q70" s="114" t="s">
        <v>133</v>
      </c>
    </row>
    <row r="71" spans="2:17" x14ac:dyDescent="0.3">
      <c r="B71" s="3" t="s">
        <v>163</v>
      </c>
      <c r="C71" s="3" t="s">
        <v>160</v>
      </c>
      <c r="D71" s="5" t="s">
        <v>164</v>
      </c>
      <c r="E71" s="5">
        <v>212</v>
      </c>
      <c r="F71" s="4"/>
      <c r="G71" s="4"/>
      <c r="H71" s="4"/>
      <c r="I71" s="90" t="s">
        <v>133</v>
      </c>
      <c r="J71" s="90" t="s">
        <v>133</v>
      </c>
      <c r="K71" s="114" t="s">
        <v>133</v>
      </c>
      <c r="L71" s="114" t="s">
        <v>133</v>
      </c>
      <c r="M71" s="114" t="s">
        <v>133</v>
      </c>
      <c r="N71" s="114" t="s">
        <v>133</v>
      </c>
      <c r="O71" s="250"/>
      <c r="P71" s="251"/>
      <c r="Q71" s="114" t="s">
        <v>133</v>
      </c>
    </row>
    <row r="72" spans="2:17" x14ac:dyDescent="0.3">
      <c r="B72" s="3"/>
      <c r="C72" s="3"/>
      <c r="D72" s="5"/>
      <c r="E72" s="5"/>
      <c r="F72" s="4"/>
      <c r="G72" s="4"/>
      <c r="H72" s="4"/>
      <c r="I72" s="90"/>
      <c r="J72" s="90"/>
      <c r="K72" s="114"/>
      <c r="L72" s="114"/>
      <c r="M72" s="114"/>
      <c r="N72" s="114"/>
      <c r="O72" s="250"/>
      <c r="P72" s="251"/>
      <c r="Q72" s="114"/>
    </row>
    <row r="73" spans="2:17" x14ac:dyDescent="0.3">
      <c r="B73" s="3"/>
      <c r="C73" s="3"/>
      <c r="D73" s="5"/>
      <c r="E73" s="5"/>
      <c r="F73" s="4"/>
      <c r="G73" s="4"/>
      <c r="H73" s="4"/>
      <c r="I73" s="90"/>
      <c r="J73" s="90"/>
      <c r="K73" s="114"/>
      <c r="L73" s="114"/>
      <c r="M73" s="114"/>
      <c r="N73" s="114"/>
      <c r="O73" s="250"/>
      <c r="P73" s="251"/>
      <c r="Q73" s="114"/>
    </row>
    <row r="74" spans="2:17" x14ac:dyDescent="0.3">
      <c r="B74" s="3"/>
      <c r="C74" s="3"/>
      <c r="D74" s="5"/>
      <c r="E74" s="5"/>
      <c r="F74" s="4"/>
      <c r="G74" s="4"/>
      <c r="H74" s="4"/>
      <c r="I74" s="90"/>
      <c r="J74" s="90"/>
      <c r="K74" s="114"/>
      <c r="L74" s="114"/>
      <c r="M74" s="114"/>
      <c r="N74" s="114"/>
      <c r="O74" s="250"/>
      <c r="P74" s="251"/>
      <c r="Q74" s="114"/>
    </row>
    <row r="75" spans="2:17" x14ac:dyDescent="0.3">
      <c r="B75" s="114"/>
      <c r="C75" s="114"/>
      <c r="D75" s="114"/>
      <c r="E75" s="114"/>
      <c r="F75" s="114"/>
      <c r="G75" s="114"/>
      <c r="H75" s="114"/>
      <c r="I75" s="114"/>
      <c r="J75" s="114"/>
      <c r="K75" s="114"/>
      <c r="L75" s="114"/>
      <c r="M75" s="114"/>
      <c r="N75" s="114"/>
      <c r="O75" s="250"/>
      <c r="P75" s="251"/>
      <c r="Q75" s="114"/>
    </row>
    <row r="76" spans="2:17" x14ac:dyDescent="0.3">
      <c r="B76" s="9" t="s">
        <v>1</v>
      </c>
    </row>
    <row r="77" spans="2:17" x14ac:dyDescent="0.3">
      <c r="B77" s="9" t="s">
        <v>37</v>
      </c>
    </row>
    <row r="78" spans="2:17" x14ac:dyDescent="0.3">
      <c r="B78" s="9" t="s">
        <v>62</v>
      </c>
    </row>
    <row r="80" spans="2:17" ht="15" thickBot="1" x14ac:dyDescent="0.35"/>
    <row r="81" spans="2:17" ht="26.4" thickBot="1" x14ac:dyDescent="0.35">
      <c r="B81" s="239" t="s">
        <v>38</v>
      </c>
      <c r="C81" s="240"/>
      <c r="D81" s="240"/>
      <c r="E81" s="240"/>
      <c r="F81" s="240"/>
      <c r="G81" s="240"/>
      <c r="H81" s="240"/>
      <c r="I81" s="240"/>
      <c r="J81" s="240"/>
      <c r="K81" s="240"/>
      <c r="L81" s="240"/>
      <c r="M81" s="240"/>
      <c r="N81" s="241"/>
    </row>
    <row r="86" spans="2:17" ht="76.5" customHeight="1" x14ac:dyDescent="0.3">
      <c r="B86" s="113" t="s">
        <v>0</v>
      </c>
      <c r="C86" s="113" t="s">
        <v>39</v>
      </c>
      <c r="D86" s="113" t="s">
        <v>40</v>
      </c>
      <c r="E86" s="113" t="s">
        <v>110</v>
      </c>
      <c r="F86" s="113" t="s">
        <v>112</v>
      </c>
      <c r="G86" s="113" t="s">
        <v>113</v>
      </c>
      <c r="H86" s="113" t="s">
        <v>114</v>
      </c>
      <c r="I86" s="113" t="s">
        <v>111</v>
      </c>
      <c r="J86" s="245" t="s">
        <v>115</v>
      </c>
      <c r="K86" s="246"/>
      <c r="L86" s="247"/>
      <c r="M86" s="113" t="s">
        <v>119</v>
      </c>
      <c r="N86" s="113" t="s">
        <v>41</v>
      </c>
      <c r="O86" s="113" t="s">
        <v>42</v>
      </c>
      <c r="P86" s="245" t="s">
        <v>3</v>
      </c>
      <c r="Q86" s="247"/>
    </row>
    <row r="87" spans="2:17" ht="34.5" customHeight="1" x14ac:dyDescent="0.3">
      <c r="B87" s="150" t="s">
        <v>43</v>
      </c>
      <c r="C87" s="150" t="s">
        <v>201</v>
      </c>
      <c r="D87" s="169" t="s">
        <v>202</v>
      </c>
      <c r="E87" s="169">
        <v>36088086</v>
      </c>
      <c r="F87" s="169" t="s">
        <v>204</v>
      </c>
      <c r="G87" s="169" t="s">
        <v>203</v>
      </c>
      <c r="H87" s="173">
        <v>34319</v>
      </c>
      <c r="I87" s="169"/>
      <c r="J87" s="170" t="s">
        <v>205</v>
      </c>
      <c r="K87" s="171" t="s">
        <v>206</v>
      </c>
      <c r="L87" s="172" t="s">
        <v>207</v>
      </c>
      <c r="M87" s="169" t="s">
        <v>133</v>
      </c>
      <c r="N87" s="169" t="s">
        <v>133</v>
      </c>
      <c r="O87" s="169" t="s">
        <v>133</v>
      </c>
      <c r="P87" s="170"/>
      <c r="Q87" s="172"/>
    </row>
    <row r="88" spans="2:17" ht="36.75" customHeight="1" x14ac:dyDescent="0.3">
      <c r="B88" s="150" t="s">
        <v>44</v>
      </c>
      <c r="C88" s="150" t="s">
        <v>201</v>
      </c>
      <c r="D88" s="169" t="s">
        <v>208</v>
      </c>
      <c r="E88" s="169">
        <v>1081152649</v>
      </c>
      <c r="F88" s="169" t="s">
        <v>209</v>
      </c>
      <c r="G88" s="169" t="s">
        <v>210</v>
      </c>
      <c r="H88" s="173">
        <v>40127</v>
      </c>
      <c r="I88" s="169"/>
      <c r="J88" s="170" t="s">
        <v>205</v>
      </c>
      <c r="K88" s="171" t="s">
        <v>211</v>
      </c>
      <c r="L88" s="172" t="s">
        <v>212</v>
      </c>
      <c r="M88" s="169" t="s">
        <v>133</v>
      </c>
      <c r="N88" s="169" t="s">
        <v>133</v>
      </c>
      <c r="O88" s="169" t="s">
        <v>133</v>
      </c>
      <c r="P88" s="170"/>
      <c r="Q88" s="172"/>
    </row>
    <row r="89" spans="2:17" ht="39.75" customHeight="1" x14ac:dyDescent="0.3">
      <c r="B89" s="150" t="s">
        <v>43</v>
      </c>
      <c r="C89" s="176" t="s">
        <v>213</v>
      </c>
      <c r="D89" s="169" t="s">
        <v>214</v>
      </c>
      <c r="E89" s="169">
        <v>55155977</v>
      </c>
      <c r="F89" s="169" t="s">
        <v>215</v>
      </c>
      <c r="G89" s="169" t="s">
        <v>216</v>
      </c>
      <c r="H89" s="173">
        <v>34173</v>
      </c>
      <c r="I89" s="169"/>
      <c r="J89" s="170" t="s">
        <v>205</v>
      </c>
      <c r="K89" s="171" t="s">
        <v>217</v>
      </c>
      <c r="L89" s="172" t="s">
        <v>207</v>
      </c>
      <c r="M89" s="169" t="s">
        <v>133</v>
      </c>
      <c r="N89" s="169" t="s">
        <v>133</v>
      </c>
      <c r="O89" s="169" t="s">
        <v>133</v>
      </c>
      <c r="P89" s="170"/>
      <c r="Q89" s="172"/>
    </row>
    <row r="90" spans="2:17" ht="34.5" customHeight="1" x14ac:dyDescent="0.3">
      <c r="B90" s="150" t="s">
        <v>44</v>
      </c>
      <c r="C90" s="176" t="s">
        <v>218</v>
      </c>
      <c r="D90" s="169" t="s">
        <v>219</v>
      </c>
      <c r="E90" s="169">
        <v>7730514</v>
      </c>
      <c r="F90" s="169" t="s">
        <v>220</v>
      </c>
      <c r="G90" s="169" t="s">
        <v>216</v>
      </c>
      <c r="H90" s="173">
        <v>39983</v>
      </c>
      <c r="I90" s="169"/>
      <c r="J90" s="170" t="s">
        <v>222</v>
      </c>
      <c r="K90" s="174" t="s">
        <v>223</v>
      </c>
      <c r="L90" s="172" t="s">
        <v>224</v>
      </c>
      <c r="M90" s="169" t="s">
        <v>133</v>
      </c>
      <c r="N90" s="169" t="s">
        <v>133</v>
      </c>
      <c r="O90" s="169" t="s">
        <v>133</v>
      </c>
      <c r="P90" s="170"/>
      <c r="Q90" s="172"/>
    </row>
    <row r="91" spans="2:17" ht="27.75" customHeight="1" x14ac:dyDescent="0.3">
      <c r="B91" s="150" t="s">
        <v>226</v>
      </c>
      <c r="C91" s="176" t="s">
        <v>218</v>
      </c>
      <c r="D91" s="3" t="s">
        <v>225</v>
      </c>
      <c r="E91" s="3">
        <v>1075230232</v>
      </c>
      <c r="F91" s="3" t="s">
        <v>227</v>
      </c>
      <c r="G91" s="3" t="s">
        <v>216</v>
      </c>
      <c r="H91" s="3">
        <v>2012</v>
      </c>
      <c r="I91" s="5"/>
      <c r="J91" s="1" t="s">
        <v>229</v>
      </c>
      <c r="K91" s="91" t="s">
        <v>231</v>
      </c>
      <c r="L91" s="91" t="s">
        <v>207</v>
      </c>
      <c r="M91" s="169" t="s">
        <v>133</v>
      </c>
      <c r="N91" s="169" t="s">
        <v>133</v>
      </c>
      <c r="O91" s="169" t="s">
        <v>133</v>
      </c>
      <c r="P91" s="252" t="s">
        <v>228</v>
      </c>
      <c r="Q91" s="252"/>
    </row>
    <row r="92" spans="2:17" ht="33.6" customHeight="1" x14ac:dyDescent="0.3">
      <c r="B92" s="150" t="s">
        <v>44</v>
      </c>
      <c r="C92" s="150" t="s">
        <v>218</v>
      </c>
      <c r="D92" s="3" t="s">
        <v>232</v>
      </c>
      <c r="E92" s="3">
        <v>1080154407</v>
      </c>
      <c r="F92" s="3" t="s">
        <v>209</v>
      </c>
      <c r="G92" s="3" t="s">
        <v>216</v>
      </c>
      <c r="H92" s="175">
        <v>41327</v>
      </c>
      <c r="I92" s="5"/>
      <c r="J92" s="1" t="s">
        <v>233</v>
      </c>
      <c r="K92" s="90" t="s">
        <v>234</v>
      </c>
      <c r="L92" s="90" t="s">
        <v>209</v>
      </c>
      <c r="M92" s="169" t="s">
        <v>133</v>
      </c>
      <c r="N92" s="169" t="s">
        <v>133</v>
      </c>
      <c r="O92" s="169" t="s">
        <v>133</v>
      </c>
      <c r="P92" s="232"/>
      <c r="Q92" s="232"/>
    </row>
    <row r="93" spans="2:17" ht="33.6" customHeight="1" x14ac:dyDescent="0.3">
      <c r="B93" s="150"/>
      <c r="C93" s="150" t="s">
        <v>218</v>
      </c>
      <c r="D93" s="3" t="s">
        <v>235</v>
      </c>
      <c r="E93" s="3">
        <v>26421190</v>
      </c>
      <c r="F93" s="3" t="s">
        <v>209</v>
      </c>
      <c r="G93" s="3" t="s">
        <v>210</v>
      </c>
      <c r="H93" s="175">
        <v>41068</v>
      </c>
      <c r="I93" s="5"/>
      <c r="J93" s="1" t="s">
        <v>236</v>
      </c>
      <c r="K93" s="90" t="s">
        <v>237</v>
      </c>
      <c r="L93" s="90" t="s">
        <v>209</v>
      </c>
      <c r="M93" s="169" t="s">
        <v>133</v>
      </c>
      <c r="N93" s="169" t="s">
        <v>133</v>
      </c>
      <c r="O93" s="169" t="s">
        <v>133</v>
      </c>
      <c r="P93" s="151"/>
      <c r="Q93" s="151"/>
    </row>
    <row r="94" spans="2:17" ht="33.6" customHeight="1" x14ac:dyDescent="0.3">
      <c r="B94" s="150"/>
      <c r="C94" s="150"/>
      <c r="D94" s="3"/>
      <c r="E94" s="3"/>
      <c r="F94" s="3"/>
      <c r="G94" s="3"/>
      <c r="H94" s="175"/>
      <c r="I94" s="5"/>
      <c r="J94" s="1"/>
      <c r="K94" s="90"/>
      <c r="L94" s="90"/>
      <c r="M94" s="114"/>
      <c r="N94" s="114"/>
      <c r="O94" s="114"/>
      <c r="P94" s="151"/>
      <c r="Q94" s="151"/>
    </row>
    <row r="96" spans="2:17" ht="15" thickBot="1" x14ac:dyDescent="0.35"/>
    <row r="97" spans="1:26" ht="26.4" thickBot="1" x14ac:dyDescent="0.35">
      <c r="B97" s="239" t="s">
        <v>46</v>
      </c>
      <c r="C97" s="240"/>
      <c r="D97" s="240"/>
      <c r="E97" s="240"/>
      <c r="F97" s="240"/>
      <c r="G97" s="240"/>
      <c r="H97" s="240"/>
      <c r="I97" s="240"/>
      <c r="J97" s="240"/>
      <c r="K97" s="240"/>
      <c r="L97" s="240"/>
      <c r="M97" s="240"/>
      <c r="N97" s="241"/>
    </row>
    <row r="100" spans="1:26" ht="46.2" customHeight="1" x14ac:dyDescent="0.3">
      <c r="B100" s="68" t="s">
        <v>33</v>
      </c>
      <c r="C100" s="68" t="s">
        <v>47</v>
      </c>
      <c r="D100" s="245" t="s">
        <v>3</v>
      </c>
      <c r="E100" s="247"/>
    </row>
    <row r="101" spans="1:26" ht="46.95" customHeight="1" x14ac:dyDescent="0.3">
      <c r="B101" s="69" t="s">
        <v>120</v>
      </c>
      <c r="C101" s="114" t="s">
        <v>133</v>
      </c>
      <c r="D101" s="232"/>
      <c r="E101" s="232"/>
    </row>
    <row r="104" spans="1:26" ht="25.8" x14ac:dyDescent="0.3">
      <c r="B104" s="248" t="s">
        <v>64</v>
      </c>
      <c r="C104" s="249"/>
      <c r="D104" s="249"/>
      <c r="E104" s="249"/>
      <c r="F104" s="249"/>
      <c r="G104" s="249"/>
      <c r="H104" s="249"/>
      <c r="I104" s="249"/>
      <c r="J104" s="249"/>
      <c r="K104" s="249"/>
      <c r="L104" s="249"/>
      <c r="M104" s="249"/>
      <c r="N104" s="249"/>
      <c r="O104" s="249"/>
      <c r="P104" s="249"/>
    </row>
    <row r="106" spans="1:26" ht="15" thickBot="1" x14ac:dyDescent="0.35"/>
    <row r="107" spans="1:26" ht="26.4" thickBot="1" x14ac:dyDescent="0.35">
      <c r="B107" s="239" t="s">
        <v>54</v>
      </c>
      <c r="C107" s="240"/>
      <c r="D107" s="240"/>
      <c r="E107" s="240"/>
      <c r="F107" s="240"/>
      <c r="G107" s="240"/>
      <c r="H107" s="240"/>
      <c r="I107" s="240"/>
      <c r="J107" s="240"/>
      <c r="K107" s="240"/>
      <c r="L107" s="240"/>
      <c r="M107" s="240"/>
      <c r="N107" s="241"/>
    </row>
    <row r="109" spans="1:26" ht="15" thickBot="1" x14ac:dyDescent="0.35">
      <c r="M109" s="65"/>
      <c r="N109" s="65"/>
    </row>
    <row r="110" spans="1:26" s="100" customFormat="1" ht="109.5" customHeight="1" x14ac:dyDescent="0.3">
      <c r="B110" s="111" t="s">
        <v>142</v>
      </c>
      <c r="C110" s="111" t="s">
        <v>143</v>
      </c>
      <c r="D110" s="111" t="s">
        <v>144</v>
      </c>
      <c r="E110" s="111" t="s">
        <v>45</v>
      </c>
      <c r="F110" s="111" t="s">
        <v>22</v>
      </c>
      <c r="G110" s="111" t="s">
        <v>97</v>
      </c>
      <c r="H110" s="111" t="s">
        <v>17</v>
      </c>
      <c r="I110" s="111" t="s">
        <v>10</v>
      </c>
      <c r="J110" s="111" t="s">
        <v>31</v>
      </c>
      <c r="K110" s="111" t="s">
        <v>61</v>
      </c>
      <c r="L110" s="111" t="s">
        <v>20</v>
      </c>
      <c r="M110" s="96" t="s">
        <v>26</v>
      </c>
      <c r="N110" s="111" t="s">
        <v>145</v>
      </c>
      <c r="O110" s="111" t="s">
        <v>36</v>
      </c>
      <c r="P110" s="112" t="s">
        <v>11</v>
      </c>
      <c r="Q110" s="112" t="s">
        <v>19</v>
      </c>
    </row>
    <row r="111" spans="1:26" s="106" customFormat="1" x14ac:dyDescent="0.3">
      <c r="A111" s="47">
        <v>1</v>
      </c>
      <c r="B111" s="107"/>
      <c r="C111" s="108"/>
      <c r="D111" s="107"/>
      <c r="E111" s="102"/>
      <c r="F111" s="103"/>
      <c r="G111" s="144"/>
      <c r="H111" s="110"/>
      <c r="I111" s="104"/>
      <c r="J111" s="104"/>
      <c r="K111" s="104"/>
      <c r="L111" s="104"/>
      <c r="M111" s="95"/>
      <c r="N111" s="95">
        <f>+M111*G111</f>
        <v>0</v>
      </c>
      <c r="O111" s="27"/>
      <c r="P111" s="27"/>
      <c r="Q111" s="145"/>
      <c r="R111" s="105"/>
      <c r="S111" s="105"/>
      <c r="T111" s="105"/>
      <c r="U111" s="105"/>
      <c r="V111" s="105"/>
      <c r="W111" s="105"/>
      <c r="X111" s="105"/>
      <c r="Y111" s="105"/>
      <c r="Z111" s="105"/>
    </row>
    <row r="112" spans="1:26" s="106" customFormat="1" x14ac:dyDescent="0.3">
      <c r="A112" s="47">
        <f>+A111+1</f>
        <v>2</v>
      </c>
      <c r="B112" s="107"/>
      <c r="C112" s="108"/>
      <c r="D112" s="107"/>
      <c r="E112" s="102"/>
      <c r="F112" s="103"/>
      <c r="G112" s="103"/>
      <c r="H112" s="103"/>
      <c r="I112" s="104"/>
      <c r="J112" s="104"/>
      <c r="K112" s="104"/>
      <c r="L112" s="104"/>
      <c r="M112" s="95"/>
      <c r="N112" s="95"/>
      <c r="O112" s="27"/>
      <c r="P112" s="27"/>
      <c r="Q112" s="145"/>
      <c r="R112" s="105"/>
      <c r="S112" s="105"/>
      <c r="T112" s="105"/>
      <c r="U112" s="105"/>
      <c r="V112" s="105"/>
      <c r="W112" s="105"/>
      <c r="X112" s="105"/>
      <c r="Y112" s="105"/>
      <c r="Z112" s="105"/>
    </row>
    <row r="113" spans="1:26" s="106" customFormat="1" x14ac:dyDescent="0.3">
      <c r="A113" s="47">
        <f t="shared" ref="A113:A118" si="2">+A112+1</f>
        <v>3</v>
      </c>
      <c r="B113" s="107"/>
      <c r="C113" s="108"/>
      <c r="D113" s="107"/>
      <c r="E113" s="102"/>
      <c r="F113" s="103"/>
      <c r="G113" s="103"/>
      <c r="H113" s="103"/>
      <c r="I113" s="104"/>
      <c r="J113" s="104"/>
      <c r="K113" s="104"/>
      <c r="L113" s="104"/>
      <c r="M113" s="95"/>
      <c r="N113" s="95"/>
      <c r="O113" s="27"/>
      <c r="P113" s="27"/>
      <c r="Q113" s="145"/>
      <c r="R113" s="105"/>
      <c r="S113" s="105"/>
      <c r="T113" s="105"/>
      <c r="U113" s="105"/>
      <c r="V113" s="105"/>
      <c r="W113" s="105"/>
      <c r="X113" s="105"/>
      <c r="Y113" s="105"/>
      <c r="Z113" s="105"/>
    </row>
    <row r="114" spans="1:26" s="106" customFormat="1" x14ac:dyDescent="0.3">
      <c r="A114" s="47">
        <f t="shared" si="2"/>
        <v>4</v>
      </c>
      <c r="B114" s="107"/>
      <c r="C114" s="108"/>
      <c r="D114" s="107"/>
      <c r="E114" s="102"/>
      <c r="F114" s="103"/>
      <c r="G114" s="103"/>
      <c r="H114" s="103"/>
      <c r="I114" s="104"/>
      <c r="J114" s="104"/>
      <c r="K114" s="104"/>
      <c r="L114" s="104"/>
      <c r="M114" s="95"/>
      <c r="N114" s="95"/>
      <c r="O114" s="27"/>
      <c r="P114" s="27"/>
      <c r="Q114" s="145"/>
      <c r="R114" s="105"/>
      <c r="S114" s="105"/>
      <c r="T114" s="105"/>
      <c r="U114" s="105"/>
      <c r="V114" s="105"/>
      <c r="W114" s="105"/>
      <c r="X114" s="105"/>
      <c r="Y114" s="105"/>
      <c r="Z114" s="105"/>
    </row>
    <row r="115" spans="1:26" s="106" customFormat="1" x14ac:dyDescent="0.3">
      <c r="A115" s="47">
        <f t="shared" si="2"/>
        <v>5</v>
      </c>
      <c r="B115" s="107"/>
      <c r="C115" s="108"/>
      <c r="D115" s="107"/>
      <c r="E115" s="102"/>
      <c r="F115" s="103"/>
      <c r="G115" s="103"/>
      <c r="H115" s="103"/>
      <c r="I115" s="104"/>
      <c r="J115" s="104"/>
      <c r="K115" s="104"/>
      <c r="L115" s="104"/>
      <c r="M115" s="95"/>
      <c r="N115" s="95"/>
      <c r="O115" s="27"/>
      <c r="P115" s="27"/>
      <c r="Q115" s="145"/>
      <c r="R115" s="105"/>
      <c r="S115" s="105"/>
      <c r="T115" s="105"/>
      <c r="U115" s="105"/>
      <c r="V115" s="105"/>
      <c r="W115" s="105"/>
      <c r="X115" s="105"/>
      <c r="Y115" s="105"/>
      <c r="Z115" s="105"/>
    </row>
    <row r="116" spans="1:26" s="106" customFormat="1" x14ac:dyDescent="0.3">
      <c r="A116" s="47">
        <f t="shared" si="2"/>
        <v>6</v>
      </c>
      <c r="B116" s="107"/>
      <c r="C116" s="108"/>
      <c r="D116" s="107"/>
      <c r="E116" s="102"/>
      <c r="F116" s="103"/>
      <c r="G116" s="103"/>
      <c r="H116" s="103"/>
      <c r="I116" s="104"/>
      <c r="J116" s="104"/>
      <c r="K116" s="104"/>
      <c r="L116" s="104"/>
      <c r="M116" s="95"/>
      <c r="N116" s="95"/>
      <c r="O116" s="27"/>
      <c r="P116" s="27"/>
      <c r="Q116" s="145"/>
      <c r="R116" s="105"/>
      <c r="S116" s="105"/>
      <c r="T116" s="105"/>
      <c r="U116" s="105"/>
      <c r="V116" s="105"/>
      <c r="W116" s="105"/>
      <c r="X116" s="105"/>
      <c r="Y116" s="105"/>
      <c r="Z116" s="105"/>
    </row>
    <row r="117" spans="1:26" s="106" customFormat="1" x14ac:dyDescent="0.3">
      <c r="A117" s="47">
        <f t="shared" si="2"/>
        <v>7</v>
      </c>
      <c r="B117" s="107"/>
      <c r="C117" s="108"/>
      <c r="D117" s="107"/>
      <c r="E117" s="102"/>
      <c r="F117" s="103"/>
      <c r="G117" s="103"/>
      <c r="H117" s="103"/>
      <c r="I117" s="104"/>
      <c r="J117" s="104"/>
      <c r="K117" s="104"/>
      <c r="L117" s="104"/>
      <c r="M117" s="95"/>
      <c r="N117" s="95"/>
      <c r="O117" s="27"/>
      <c r="P117" s="27"/>
      <c r="Q117" s="145"/>
      <c r="R117" s="105"/>
      <c r="S117" s="105"/>
      <c r="T117" s="105"/>
      <c r="U117" s="105"/>
      <c r="V117" s="105"/>
      <c r="W117" s="105"/>
      <c r="X117" s="105"/>
      <c r="Y117" s="105"/>
      <c r="Z117" s="105"/>
    </row>
    <row r="118" spans="1:26" s="106" customFormat="1" x14ac:dyDescent="0.3">
      <c r="A118" s="47">
        <f t="shared" si="2"/>
        <v>8</v>
      </c>
      <c r="B118" s="107"/>
      <c r="C118" s="108"/>
      <c r="D118" s="107"/>
      <c r="E118" s="102"/>
      <c r="F118" s="103"/>
      <c r="G118" s="103"/>
      <c r="H118" s="103"/>
      <c r="I118" s="104"/>
      <c r="J118" s="104"/>
      <c r="K118" s="104"/>
      <c r="L118" s="104"/>
      <c r="M118" s="95"/>
      <c r="N118" s="95"/>
      <c r="O118" s="27"/>
      <c r="P118" s="27"/>
      <c r="Q118" s="145"/>
      <c r="R118" s="105"/>
      <c r="S118" s="105"/>
      <c r="T118" s="105"/>
      <c r="U118" s="105"/>
      <c r="V118" s="105"/>
      <c r="W118" s="105"/>
      <c r="X118" s="105"/>
      <c r="Y118" s="105"/>
      <c r="Z118" s="105"/>
    </row>
    <row r="119" spans="1:26" s="106" customFormat="1" x14ac:dyDescent="0.3">
      <c r="A119" s="47"/>
      <c r="B119" s="50" t="s">
        <v>16</v>
      </c>
      <c r="C119" s="108"/>
      <c r="D119" s="107"/>
      <c r="E119" s="102"/>
      <c r="F119" s="103"/>
      <c r="G119" s="103"/>
      <c r="H119" s="103"/>
      <c r="I119" s="104"/>
      <c r="J119" s="104"/>
      <c r="K119" s="109">
        <f t="shared" ref="K119" si="3">SUM(K111:K118)</f>
        <v>0</v>
      </c>
      <c r="L119" s="109">
        <f t="shared" ref="L119:N119" si="4">SUM(L111:L118)</f>
        <v>0</v>
      </c>
      <c r="M119" s="143">
        <f t="shared" si="4"/>
        <v>0</v>
      </c>
      <c r="N119" s="109">
        <f t="shared" si="4"/>
        <v>0</v>
      </c>
      <c r="O119" s="27"/>
      <c r="P119" s="27"/>
      <c r="Q119" s="146"/>
    </row>
    <row r="120" spans="1:26" x14ac:dyDescent="0.3">
      <c r="B120" s="30"/>
      <c r="C120" s="30"/>
      <c r="D120" s="30"/>
      <c r="E120" s="31"/>
      <c r="F120" s="30"/>
      <c r="G120" s="30"/>
      <c r="H120" s="30"/>
      <c r="I120" s="30"/>
      <c r="J120" s="30"/>
      <c r="K120" s="30"/>
      <c r="L120" s="30"/>
      <c r="M120" s="30"/>
      <c r="N120" s="30"/>
      <c r="O120" s="30"/>
      <c r="P120" s="30"/>
    </row>
    <row r="121" spans="1:26" ht="18" x14ac:dyDescent="0.3">
      <c r="B121" s="59" t="s">
        <v>32</v>
      </c>
      <c r="C121" s="73">
        <f>+K119</f>
        <v>0</v>
      </c>
      <c r="H121" s="32"/>
      <c r="I121" s="32"/>
      <c r="J121" s="32"/>
      <c r="K121" s="32"/>
      <c r="L121" s="32"/>
      <c r="M121" s="32"/>
      <c r="N121" s="30"/>
      <c r="O121" s="30"/>
      <c r="P121" s="30"/>
    </row>
    <row r="123" spans="1:26" ht="15" thickBot="1" x14ac:dyDescent="0.35"/>
    <row r="124" spans="1:26" ht="37.200000000000003" customHeight="1" thickBot="1" x14ac:dyDescent="0.35">
      <c r="B124" s="76" t="s">
        <v>49</v>
      </c>
      <c r="C124" s="77" t="s">
        <v>50</v>
      </c>
      <c r="D124" s="76" t="s">
        <v>51</v>
      </c>
      <c r="E124" s="77" t="s">
        <v>55</v>
      </c>
    </row>
    <row r="125" spans="1:26" ht="41.4" customHeight="1" x14ac:dyDescent="0.3">
      <c r="B125" s="67" t="s">
        <v>121</v>
      </c>
      <c r="C125" s="70">
        <v>20</v>
      </c>
      <c r="D125" s="70"/>
      <c r="E125" s="242">
        <f>+D125+D126+D127</f>
        <v>0</v>
      </c>
    </row>
    <row r="126" spans="1:26" x14ac:dyDescent="0.3">
      <c r="B126" s="67" t="s">
        <v>122</v>
      </c>
      <c r="C126" s="57">
        <v>30</v>
      </c>
      <c r="D126" s="151">
        <v>0</v>
      </c>
      <c r="E126" s="243"/>
    </row>
    <row r="127" spans="1:26" ht="15" thickBot="1" x14ac:dyDescent="0.35">
      <c r="B127" s="67" t="s">
        <v>123</v>
      </c>
      <c r="C127" s="72">
        <v>40</v>
      </c>
      <c r="D127" s="72">
        <v>0</v>
      </c>
      <c r="E127" s="244"/>
    </row>
    <row r="129" spans="2:17" ht="15" thickBot="1" x14ac:dyDescent="0.35"/>
    <row r="130" spans="2:17" ht="26.4" thickBot="1" x14ac:dyDescent="0.35">
      <c r="B130" s="239" t="s">
        <v>52</v>
      </c>
      <c r="C130" s="240"/>
      <c r="D130" s="240"/>
      <c r="E130" s="240"/>
      <c r="F130" s="240"/>
      <c r="G130" s="240"/>
      <c r="H130" s="240"/>
      <c r="I130" s="240"/>
      <c r="J130" s="240"/>
      <c r="K130" s="240"/>
      <c r="L130" s="240"/>
      <c r="M130" s="240"/>
      <c r="N130" s="241"/>
    </row>
    <row r="132" spans="2:17" ht="76.5" customHeight="1" x14ac:dyDescent="0.3">
      <c r="B132" s="113" t="s">
        <v>0</v>
      </c>
      <c r="C132" s="113" t="s">
        <v>39</v>
      </c>
      <c r="D132" s="113" t="s">
        <v>40</v>
      </c>
      <c r="E132" s="113" t="s">
        <v>110</v>
      </c>
      <c r="F132" s="113" t="s">
        <v>112</v>
      </c>
      <c r="G132" s="113" t="s">
        <v>113</v>
      </c>
      <c r="H132" s="113" t="s">
        <v>114</v>
      </c>
      <c r="I132" s="113" t="s">
        <v>111</v>
      </c>
      <c r="J132" s="245" t="s">
        <v>115</v>
      </c>
      <c r="K132" s="246"/>
      <c r="L132" s="247"/>
      <c r="M132" s="113" t="s">
        <v>119</v>
      </c>
      <c r="N132" s="113" t="s">
        <v>41</v>
      </c>
      <c r="O132" s="113" t="s">
        <v>42</v>
      </c>
      <c r="P132" s="245" t="s">
        <v>3</v>
      </c>
      <c r="Q132" s="247"/>
    </row>
    <row r="133" spans="2:17" ht="60.75" customHeight="1" x14ac:dyDescent="0.3">
      <c r="B133" s="150" t="s">
        <v>127</v>
      </c>
      <c r="C133" s="150"/>
      <c r="D133" s="3"/>
      <c r="E133" s="3"/>
      <c r="F133" s="3"/>
      <c r="G133" s="3"/>
      <c r="H133" s="3"/>
      <c r="I133" s="5"/>
      <c r="J133" s="1" t="s">
        <v>116</v>
      </c>
      <c r="K133" s="91" t="s">
        <v>117</v>
      </c>
      <c r="L133" s="90" t="s">
        <v>118</v>
      </c>
      <c r="M133" s="114"/>
      <c r="N133" s="114"/>
      <c r="O133" s="114"/>
      <c r="P133" s="232"/>
      <c r="Q133" s="232"/>
    </row>
    <row r="134" spans="2:17" ht="60.75" customHeight="1" x14ac:dyDescent="0.3">
      <c r="B134" s="150" t="s">
        <v>128</v>
      </c>
      <c r="C134" s="150"/>
      <c r="D134" s="3"/>
      <c r="E134" s="3"/>
      <c r="F134" s="3"/>
      <c r="G134" s="3"/>
      <c r="H134" s="3"/>
      <c r="I134" s="5"/>
      <c r="J134" s="1"/>
      <c r="K134" s="91"/>
      <c r="L134" s="90"/>
      <c r="M134" s="114"/>
      <c r="N134" s="114"/>
      <c r="O134" s="114"/>
      <c r="P134" s="151"/>
      <c r="Q134" s="151"/>
    </row>
    <row r="135" spans="2:17" ht="33.6" customHeight="1" x14ac:dyDescent="0.3">
      <c r="B135" s="150" t="s">
        <v>129</v>
      </c>
      <c r="C135" s="150"/>
      <c r="D135" s="3"/>
      <c r="E135" s="3"/>
      <c r="F135" s="3"/>
      <c r="G135" s="3"/>
      <c r="H135" s="3"/>
      <c r="I135" s="5"/>
      <c r="J135" s="1"/>
      <c r="K135" s="90"/>
      <c r="L135" s="90"/>
      <c r="M135" s="114"/>
      <c r="N135" s="114"/>
      <c r="O135" s="114"/>
      <c r="P135" s="232"/>
      <c r="Q135" s="232"/>
    </row>
    <row r="138" spans="2:17" ht="15" thickBot="1" x14ac:dyDescent="0.35"/>
    <row r="139" spans="2:17" ht="54" customHeight="1" x14ac:dyDescent="0.3">
      <c r="B139" s="117" t="s">
        <v>33</v>
      </c>
      <c r="C139" s="117" t="s">
        <v>49</v>
      </c>
      <c r="D139" s="113" t="s">
        <v>50</v>
      </c>
      <c r="E139" s="117" t="s">
        <v>51</v>
      </c>
      <c r="F139" s="77" t="s">
        <v>56</v>
      </c>
      <c r="G139" s="87"/>
    </row>
    <row r="140" spans="2:17" ht="120.75" customHeight="1" x14ac:dyDescent="0.2">
      <c r="B140" s="233" t="s">
        <v>53</v>
      </c>
      <c r="C140" s="6" t="s">
        <v>124</v>
      </c>
      <c r="D140" s="151">
        <v>25</v>
      </c>
      <c r="E140" s="151"/>
      <c r="F140" s="234">
        <f>+E140+E141+E142</f>
        <v>0</v>
      </c>
      <c r="G140" s="88"/>
    </row>
    <row r="141" spans="2:17" ht="76.2" customHeight="1" x14ac:dyDescent="0.2">
      <c r="B141" s="233"/>
      <c r="C141" s="6" t="s">
        <v>125</v>
      </c>
      <c r="D141" s="74">
        <v>25</v>
      </c>
      <c r="E141" s="151"/>
      <c r="F141" s="235"/>
      <c r="G141" s="88"/>
    </row>
    <row r="142" spans="2:17" ht="69" customHeight="1" x14ac:dyDescent="0.2">
      <c r="B142" s="233"/>
      <c r="C142" s="6" t="s">
        <v>126</v>
      </c>
      <c r="D142" s="151">
        <v>10</v>
      </c>
      <c r="E142" s="151"/>
      <c r="F142" s="236"/>
      <c r="G142" s="88"/>
    </row>
    <row r="143" spans="2:17" x14ac:dyDescent="0.3">
      <c r="C143" s="97"/>
    </row>
    <row r="146" spans="2:5" x14ac:dyDescent="0.3">
      <c r="B146" s="115" t="s">
        <v>57</v>
      </c>
    </row>
    <row r="149" spans="2:5" x14ac:dyDescent="0.3">
      <c r="B149" s="118" t="s">
        <v>33</v>
      </c>
      <c r="C149" s="118" t="s">
        <v>58</v>
      </c>
      <c r="D149" s="117" t="s">
        <v>51</v>
      </c>
      <c r="E149" s="117" t="s">
        <v>16</v>
      </c>
    </row>
    <row r="150" spans="2:5" ht="27.6" x14ac:dyDescent="0.3">
      <c r="B150" s="98" t="s">
        <v>59</v>
      </c>
      <c r="C150" s="99">
        <v>40</v>
      </c>
      <c r="D150" s="151">
        <f>+E125</f>
        <v>0</v>
      </c>
      <c r="E150" s="237">
        <f>+D150+D151</f>
        <v>0</v>
      </c>
    </row>
    <row r="151" spans="2:5" ht="41.4" x14ac:dyDescent="0.3">
      <c r="B151" s="98" t="s">
        <v>60</v>
      </c>
      <c r="C151" s="99">
        <v>60</v>
      </c>
      <c r="D151" s="151">
        <f>+F140</f>
        <v>0</v>
      </c>
      <c r="E151" s="23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4:P104"/>
    <mergeCell ref="O72:P72"/>
    <mergeCell ref="O73:P73"/>
    <mergeCell ref="O74:P74"/>
    <mergeCell ref="O75:P75"/>
    <mergeCell ref="B81:N81"/>
    <mergeCell ref="J86:L86"/>
    <mergeCell ref="P86:Q86"/>
    <mergeCell ref="P91:Q91"/>
    <mergeCell ref="P92:Q92"/>
    <mergeCell ref="B97:N97"/>
    <mergeCell ref="D100:E100"/>
    <mergeCell ref="D101:E101"/>
    <mergeCell ref="P135:Q135"/>
    <mergeCell ref="B140:B142"/>
    <mergeCell ref="F140:F142"/>
    <mergeCell ref="E150:E151"/>
    <mergeCell ref="B107:N107"/>
    <mergeCell ref="E125:E127"/>
    <mergeCell ref="B130:N130"/>
    <mergeCell ref="J132:L132"/>
    <mergeCell ref="P132:Q132"/>
    <mergeCell ref="P133:Q133"/>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4" zoomScale="80" zoomScaleNormal="80" workbookViewId="0">
      <selection activeCell="C10" sqref="C10:E1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1"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v>16</v>
      </c>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16</v>
      </c>
      <c r="E15" s="36">
        <v>2033985694</v>
      </c>
      <c r="F15" s="36">
        <v>974</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779</v>
      </c>
      <c r="D24" s="42"/>
      <c r="E24" s="45">
        <f>E15</f>
        <v>2033985694</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+F133</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96" t="s">
        <v>155</v>
      </c>
      <c r="C49" s="196" t="s">
        <v>155</v>
      </c>
      <c r="D49" s="196" t="s">
        <v>196</v>
      </c>
      <c r="E49" s="218">
        <v>167</v>
      </c>
      <c r="F49" s="218" t="s">
        <v>133</v>
      </c>
      <c r="G49" s="196"/>
      <c r="H49" s="219">
        <v>40196</v>
      </c>
      <c r="I49" s="219">
        <v>40543</v>
      </c>
      <c r="J49" s="196" t="s">
        <v>134</v>
      </c>
      <c r="K49" s="222" t="s">
        <v>350</v>
      </c>
      <c r="L49" s="196"/>
      <c r="M49" s="218">
        <v>392</v>
      </c>
      <c r="N49" s="197"/>
      <c r="O49" s="198">
        <v>274512744</v>
      </c>
      <c r="P49" s="198">
        <v>83</v>
      </c>
      <c r="Q49" s="199"/>
      <c r="R49" s="105"/>
      <c r="S49" s="105"/>
      <c r="T49" s="105"/>
      <c r="U49" s="105"/>
      <c r="V49" s="105"/>
      <c r="W49" s="105"/>
      <c r="X49" s="105"/>
      <c r="Y49" s="105"/>
      <c r="Z49" s="105"/>
    </row>
    <row r="50" spans="1:26" s="106" customFormat="1" x14ac:dyDescent="0.3">
      <c r="A50" s="47">
        <f>+A49+1</f>
        <v>2</v>
      </c>
      <c r="B50" s="196" t="s">
        <v>155</v>
      </c>
      <c r="C50" s="196" t="s">
        <v>155</v>
      </c>
      <c r="D50" s="196" t="s">
        <v>196</v>
      </c>
      <c r="E50" s="200">
        <v>50</v>
      </c>
      <c r="F50" s="201" t="s">
        <v>133</v>
      </c>
      <c r="G50" s="201"/>
      <c r="H50" s="202">
        <v>40920</v>
      </c>
      <c r="I50" s="202">
        <v>41274</v>
      </c>
      <c r="J50" s="203"/>
      <c r="K50" s="220" t="s">
        <v>351</v>
      </c>
      <c r="L50" s="203"/>
      <c r="M50" s="204">
        <v>1274</v>
      </c>
      <c r="N50" s="204"/>
      <c r="O50" s="205">
        <v>905920763</v>
      </c>
      <c r="P50" s="205">
        <v>84</v>
      </c>
      <c r="Q50" s="206"/>
      <c r="R50" s="105"/>
      <c r="S50" s="105"/>
      <c r="T50" s="105"/>
      <c r="U50" s="105"/>
      <c r="V50" s="105"/>
      <c r="W50" s="105"/>
      <c r="X50" s="105"/>
      <c r="Y50" s="105"/>
      <c r="Z50" s="105"/>
    </row>
    <row r="51" spans="1:26" s="106" customFormat="1" x14ac:dyDescent="0.3">
      <c r="A51" s="47">
        <f t="shared" ref="A51" si="0">+A50+1</f>
        <v>3</v>
      </c>
      <c r="B51" s="196" t="s">
        <v>155</v>
      </c>
      <c r="C51" s="196" t="s">
        <v>155</v>
      </c>
      <c r="D51" s="196" t="s">
        <v>196</v>
      </c>
      <c r="E51" s="207">
        <v>140</v>
      </c>
      <c r="F51" s="208" t="s">
        <v>133</v>
      </c>
      <c r="G51" s="208"/>
      <c r="H51" s="209">
        <v>41297</v>
      </c>
      <c r="I51" s="209">
        <v>41639</v>
      </c>
      <c r="J51" s="210"/>
      <c r="K51" s="221" t="s">
        <v>352</v>
      </c>
      <c r="L51" s="210"/>
      <c r="M51" s="197">
        <v>1135</v>
      </c>
      <c r="N51" s="197"/>
      <c r="O51" s="198">
        <v>998408319</v>
      </c>
      <c r="P51" s="198" t="s">
        <v>197</v>
      </c>
      <c r="Q51" s="199"/>
      <c r="R51" s="105"/>
      <c r="S51" s="105"/>
      <c r="T51" s="105"/>
      <c r="U51" s="105"/>
      <c r="V51" s="105"/>
      <c r="W51" s="105"/>
      <c r="X51" s="105"/>
      <c r="Y51" s="105"/>
      <c r="Z51" s="105"/>
    </row>
    <row r="52" spans="1:26" s="106" customFormat="1" x14ac:dyDescent="0.3">
      <c r="A52" s="47"/>
      <c r="B52" s="211" t="s">
        <v>16</v>
      </c>
      <c r="C52" s="212"/>
      <c r="D52" s="213"/>
      <c r="E52" s="214"/>
      <c r="F52" s="208"/>
      <c r="G52" s="208"/>
      <c r="H52" s="208"/>
      <c r="I52" s="210"/>
      <c r="J52" s="210"/>
      <c r="K52" s="215"/>
      <c r="L52" s="215"/>
      <c r="M52" s="216"/>
      <c r="N52" s="215"/>
      <c r="O52" s="198"/>
      <c r="P52" s="198"/>
      <c r="Q52" s="217"/>
    </row>
    <row r="53" spans="1:26" s="30" customFormat="1" x14ac:dyDescent="0.3">
      <c r="E53" s="31"/>
    </row>
    <row r="54" spans="1:26" s="30" customFormat="1" x14ac:dyDescent="0.3">
      <c r="B54" s="259" t="s">
        <v>28</v>
      </c>
      <c r="C54" s="259" t="s">
        <v>27</v>
      </c>
      <c r="D54" s="261" t="s">
        <v>34</v>
      </c>
      <c r="E54" s="261"/>
    </row>
    <row r="55" spans="1:26" s="30" customFormat="1" x14ac:dyDescent="0.3">
      <c r="B55" s="260"/>
      <c r="C55" s="260"/>
      <c r="D55" s="153" t="s">
        <v>23</v>
      </c>
      <c r="E55" s="62" t="s">
        <v>24</v>
      </c>
    </row>
    <row r="56" spans="1:26" s="30" customFormat="1" ht="30.6" customHeight="1" x14ac:dyDescent="0.3">
      <c r="B56" s="59" t="s">
        <v>21</v>
      </c>
      <c r="C56" s="60" t="s">
        <v>353</v>
      </c>
      <c r="D56" s="58" t="s">
        <v>133</v>
      </c>
      <c r="E56" s="58"/>
      <c r="F56" s="32"/>
      <c r="G56" s="32"/>
      <c r="H56" s="32"/>
      <c r="I56" s="32"/>
      <c r="J56" s="32"/>
      <c r="K56" s="32"/>
      <c r="L56" s="32"/>
      <c r="M56" s="32"/>
    </row>
    <row r="57" spans="1:26" s="30" customFormat="1" ht="30" customHeight="1" x14ac:dyDescent="0.3">
      <c r="B57" s="59" t="s">
        <v>25</v>
      </c>
      <c r="C57" s="60" t="s">
        <v>354</v>
      </c>
      <c r="D57" s="58" t="s">
        <v>133</v>
      </c>
      <c r="E57" s="58"/>
    </row>
    <row r="58" spans="1:26" s="30" customFormat="1" x14ac:dyDescent="0.3">
      <c r="B58" s="33"/>
      <c r="C58" s="262"/>
      <c r="D58" s="262"/>
      <c r="E58" s="262"/>
      <c r="F58" s="262"/>
      <c r="G58" s="262"/>
      <c r="H58" s="262"/>
      <c r="I58" s="262"/>
      <c r="J58" s="262"/>
      <c r="K58" s="262"/>
      <c r="L58" s="262"/>
      <c r="M58" s="262"/>
      <c r="N58" s="262"/>
    </row>
    <row r="59" spans="1:26" ht="28.2" customHeight="1" thickBot="1" x14ac:dyDescent="0.35"/>
    <row r="60" spans="1:26" ht="26.4" thickBot="1" x14ac:dyDescent="0.35">
      <c r="B60" s="263" t="s">
        <v>98</v>
      </c>
      <c r="C60" s="263"/>
      <c r="D60" s="263"/>
      <c r="E60" s="263"/>
      <c r="F60" s="263"/>
      <c r="G60" s="263"/>
      <c r="H60" s="263"/>
      <c r="I60" s="263"/>
      <c r="J60" s="263"/>
      <c r="K60" s="263"/>
      <c r="L60" s="263"/>
      <c r="M60" s="263"/>
      <c r="N60" s="263"/>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45" t="s">
        <v>3</v>
      </c>
      <c r="P63" s="247"/>
      <c r="Q63" s="68" t="s">
        <v>18</v>
      </c>
    </row>
    <row r="64" spans="1:26" ht="39.75" customHeight="1" x14ac:dyDescent="0.3">
      <c r="B64" s="3" t="s">
        <v>165</v>
      </c>
      <c r="C64" s="3" t="s">
        <v>161</v>
      </c>
      <c r="D64" s="5" t="s">
        <v>166</v>
      </c>
      <c r="E64" s="5">
        <v>174</v>
      </c>
      <c r="F64" s="4"/>
      <c r="G64" s="4"/>
      <c r="H64" s="4" t="s">
        <v>348</v>
      </c>
      <c r="I64" s="90" t="s">
        <v>133</v>
      </c>
      <c r="J64" s="90" t="s">
        <v>133</v>
      </c>
      <c r="K64" s="114" t="s">
        <v>133</v>
      </c>
      <c r="L64" s="114" t="s">
        <v>133</v>
      </c>
      <c r="M64" s="114" t="s">
        <v>133</v>
      </c>
      <c r="N64" s="114" t="s">
        <v>133</v>
      </c>
      <c r="O64" s="252"/>
      <c r="P64" s="252"/>
      <c r="Q64" s="114" t="s">
        <v>133</v>
      </c>
    </row>
    <row r="65" spans="2:17" x14ac:dyDescent="0.3">
      <c r="B65" s="3" t="s">
        <v>167</v>
      </c>
      <c r="C65" s="3" t="s">
        <v>161</v>
      </c>
      <c r="D65" s="5" t="s">
        <v>168</v>
      </c>
      <c r="E65" s="5">
        <v>300</v>
      </c>
      <c r="F65" s="4"/>
      <c r="G65" s="4"/>
      <c r="H65" s="4" t="s">
        <v>348</v>
      </c>
      <c r="I65" s="90" t="s">
        <v>133</v>
      </c>
      <c r="J65" s="90" t="s">
        <v>133</v>
      </c>
      <c r="K65" s="114" t="s">
        <v>133</v>
      </c>
      <c r="L65" s="114" t="s">
        <v>133</v>
      </c>
      <c r="M65" s="114" t="s">
        <v>133</v>
      </c>
      <c r="N65" s="114" t="s">
        <v>133</v>
      </c>
      <c r="O65" s="252"/>
      <c r="P65" s="252"/>
      <c r="Q65" s="114" t="s">
        <v>133</v>
      </c>
    </row>
    <row r="66" spans="2:17" x14ac:dyDescent="0.3">
      <c r="B66" s="3" t="s">
        <v>169</v>
      </c>
      <c r="C66" s="3" t="s">
        <v>161</v>
      </c>
      <c r="D66" s="5" t="s">
        <v>170</v>
      </c>
      <c r="E66" s="5">
        <v>200</v>
      </c>
      <c r="F66" s="4"/>
      <c r="G66" s="4"/>
      <c r="H66" s="4" t="s">
        <v>348</v>
      </c>
      <c r="I66" s="90" t="s">
        <v>133</v>
      </c>
      <c r="J66" s="90" t="s">
        <v>133</v>
      </c>
      <c r="K66" s="114" t="s">
        <v>133</v>
      </c>
      <c r="L66" s="114" t="s">
        <v>133</v>
      </c>
      <c r="M66" s="114" t="s">
        <v>133</v>
      </c>
      <c r="N66" s="114" t="s">
        <v>133</v>
      </c>
      <c r="O66" s="252"/>
      <c r="P66" s="252"/>
      <c r="Q66" s="114" t="s">
        <v>133</v>
      </c>
    </row>
    <row r="67" spans="2:17" x14ac:dyDescent="0.3">
      <c r="B67" s="3" t="s">
        <v>171</v>
      </c>
      <c r="C67" s="3" t="s">
        <v>161</v>
      </c>
      <c r="D67" s="5" t="s">
        <v>172</v>
      </c>
      <c r="E67" s="5">
        <v>300</v>
      </c>
      <c r="F67" s="4"/>
      <c r="G67" s="4"/>
      <c r="H67" s="4" t="s">
        <v>348</v>
      </c>
      <c r="I67" s="90" t="s">
        <v>133</v>
      </c>
      <c r="J67" s="90" t="s">
        <v>133</v>
      </c>
      <c r="K67" s="114" t="s">
        <v>133</v>
      </c>
      <c r="L67" s="114" t="s">
        <v>133</v>
      </c>
      <c r="M67" s="114" t="s">
        <v>133</v>
      </c>
      <c r="N67" s="114" t="s">
        <v>133</v>
      </c>
      <c r="O67" s="252"/>
      <c r="P67" s="252"/>
      <c r="Q67" s="114" t="s">
        <v>133</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39" t="s">
        <v>38</v>
      </c>
      <c r="C73" s="240"/>
      <c r="D73" s="240"/>
      <c r="E73" s="240"/>
      <c r="F73" s="240"/>
      <c r="G73" s="240"/>
      <c r="H73" s="240"/>
      <c r="I73" s="240"/>
      <c r="J73" s="240"/>
      <c r="K73" s="240"/>
      <c r="L73" s="240"/>
      <c r="M73" s="240"/>
      <c r="N73" s="241"/>
    </row>
    <row r="75" spans="2:17" ht="76.5" customHeight="1" x14ac:dyDescent="0.3">
      <c r="B75" s="113" t="s">
        <v>0</v>
      </c>
      <c r="C75" s="113" t="s">
        <v>39</v>
      </c>
      <c r="D75" s="113" t="s">
        <v>40</v>
      </c>
      <c r="E75" s="113" t="s">
        <v>110</v>
      </c>
      <c r="F75" s="113" t="s">
        <v>112</v>
      </c>
      <c r="G75" s="113" t="s">
        <v>113</v>
      </c>
      <c r="H75" s="113" t="s">
        <v>114</v>
      </c>
      <c r="I75" s="113" t="s">
        <v>111</v>
      </c>
      <c r="J75" s="245" t="s">
        <v>115</v>
      </c>
      <c r="K75" s="246"/>
      <c r="L75" s="247"/>
      <c r="M75" s="113" t="s">
        <v>119</v>
      </c>
      <c r="N75" s="113" t="s">
        <v>41</v>
      </c>
      <c r="O75" s="113" t="s">
        <v>42</v>
      </c>
      <c r="P75" s="245" t="s">
        <v>3</v>
      </c>
      <c r="Q75" s="247"/>
    </row>
    <row r="76" spans="2:17" ht="46.5" customHeight="1" x14ac:dyDescent="0.3">
      <c r="B76" s="169" t="s">
        <v>43</v>
      </c>
      <c r="C76" s="100" t="s">
        <v>213</v>
      </c>
      <c r="D76" s="169" t="s">
        <v>238</v>
      </c>
      <c r="E76" s="169">
        <v>36313080</v>
      </c>
      <c r="F76" s="169" t="s">
        <v>239</v>
      </c>
      <c r="G76" s="169" t="s">
        <v>216</v>
      </c>
      <c r="H76" s="173">
        <v>39066</v>
      </c>
      <c r="I76" s="169"/>
      <c r="J76" s="170" t="s">
        <v>240</v>
      </c>
      <c r="K76" s="174">
        <v>41275</v>
      </c>
      <c r="L76" s="177">
        <v>41274</v>
      </c>
      <c r="M76" s="169" t="s">
        <v>133</v>
      </c>
      <c r="N76" s="169" t="s">
        <v>133</v>
      </c>
      <c r="O76" s="169" t="s">
        <v>133</v>
      </c>
      <c r="P76" s="170"/>
      <c r="Q76" s="172"/>
    </row>
    <row r="77" spans="2:17" ht="42" customHeight="1" x14ac:dyDescent="0.3">
      <c r="B77" s="169" t="s">
        <v>43</v>
      </c>
      <c r="C77" s="169" t="s">
        <v>213</v>
      </c>
      <c r="D77" s="169" t="s">
        <v>241</v>
      </c>
      <c r="E77" s="169">
        <v>36313811</v>
      </c>
      <c r="F77" s="169" t="s">
        <v>242</v>
      </c>
      <c r="G77" s="169" t="s">
        <v>216</v>
      </c>
      <c r="H77" s="173">
        <v>39899</v>
      </c>
      <c r="I77" s="169"/>
      <c r="J77" s="170" t="s">
        <v>243</v>
      </c>
      <c r="K77" s="171" t="s">
        <v>244</v>
      </c>
      <c r="L77" s="172" t="s">
        <v>226</v>
      </c>
      <c r="M77" s="169" t="s">
        <v>133</v>
      </c>
      <c r="N77" s="169" t="s">
        <v>133</v>
      </c>
      <c r="O77" s="169" t="s">
        <v>133</v>
      </c>
      <c r="P77" s="170"/>
      <c r="Q77" s="172"/>
    </row>
    <row r="78" spans="2:17" ht="42.75" customHeight="1" x14ac:dyDescent="0.3">
      <c r="B78" s="169" t="s">
        <v>43</v>
      </c>
      <c r="C78" s="169" t="s">
        <v>256</v>
      </c>
      <c r="D78" s="169" t="s">
        <v>245</v>
      </c>
      <c r="E78" s="169">
        <v>26421268</v>
      </c>
      <c r="F78" s="169" t="s">
        <v>239</v>
      </c>
      <c r="G78" s="169" t="s">
        <v>216</v>
      </c>
      <c r="H78" s="173">
        <v>39801</v>
      </c>
      <c r="I78" s="169"/>
      <c r="J78" s="170" t="s">
        <v>246</v>
      </c>
      <c r="K78" s="171" t="s">
        <v>247</v>
      </c>
      <c r="L78" s="172" t="s">
        <v>226</v>
      </c>
      <c r="M78" s="169" t="s">
        <v>133</v>
      </c>
      <c r="N78" s="169" t="s">
        <v>133</v>
      </c>
      <c r="O78" s="169" t="s">
        <v>133</v>
      </c>
      <c r="P78" s="170"/>
      <c r="Q78" s="172"/>
    </row>
    <row r="79" spans="2:17" ht="39" customHeight="1" x14ac:dyDescent="0.3">
      <c r="B79" s="169" t="s">
        <v>43</v>
      </c>
      <c r="C79" s="169" t="s">
        <v>257</v>
      </c>
      <c r="D79" s="169" t="s">
        <v>248</v>
      </c>
      <c r="E79" s="169">
        <v>55154017</v>
      </c>
      <c r="F79" s="169" t="s">
        <v>239</v>
      </c>
      <c r="G79" s="169" t="s">
        <v>216</v>
      </c>
      <c r="H79" s="173">
        <v>34173</v>
      </c>
      <c r="I79" s="169"/>
      <c r="J79" s="170" t="s">
        <v>249</v>
      </c>
      <c r="K79" s="171" t="s">
        <v>250</v>
      </c>
      <c r="L79" s="172" t="s">
        <v>226</v>
      </c>
      <c r="M79" s="169" t="s">
        <v>133</v>
      </c>
      <c r="N79" s="169" t="s">
        <v>133</v>
      </c>
      <c r="O79" s="169" t="s">
        <v>133</v>
      </c>
      <c r="P79" s="170"/>
      <c r="Q79" s="172"/>
    </row>
    <row r="80" spans="2:17" ht="48" customHeight="1" x14ac:dyDescent="0.3">
      <c r="B80" s="169" t="s">
        <v>251</v>
      </c>
      <c r="C80" s="169" t="s">
        <v>218</v>
      </c>
      <c r="D80" s="169" t="s">
        <v>252</v>
      </c>
      <c r="E80" s="169">
        <v>7697508</v>
      </c>
      <c r="F80" s="169" t="s">
        <v>220</v>
      </c>
      <c r="G80" s="169" t="s">
        <v>216</v>
      </c>
      <c r="H80" s="169" t="s">
        <v>253</v>
      </c>
      <c r="I80" s="169">
        <v>143499</v>
      </c>
      <c r="J80" s="170" t="s">
        <v>254</v>
      </c>
      <c r="K80" s="171" t="s">
        <v>255</v>
      </c>
      <c r="L80" s="172" t="s">
        <v>220</v>
      </c>
      <c r="M80" s="169" t="s">
        <v>133</v>
      </c>
      <c r="N80" s="169" t="s">
        <v>133</v>
      </c>
      <c r="O80" s="169" t="s">
        <v>133</v>
      </c>
      <c r="P80" s="170"/>
      <c r="Q80" s="172"/>
    </row>
    <row r="81" spans="2:17" ht="44.25" customHeight="1" x14ac:dyDescent="0.3">
      <c r="B81" s="169" t="s">
        <v>251</v>
      </c>
      <c r="C81" s="169" t="s">
        <v>322</v>
      </c>
      <c r="D81" s="169" t="s">
        <v>258</v>
      </c>
      <c r="E81" s="169">
        <v>55155414</v>
      </c>
      <c r="F81" s="169" t="s">
        <v>220</v>
      </c>
      <c r="G81" s="169" t="s">
        <v>259</v>
      </c>
      <c r="H81" s="173">
        <v>37067</v>
      </c>
      <c r="I81" s="169"/>
      <c r="J81" s="170" t="s">
        <v>260</v>
      </c>
      <c r="K81" s="171" t="s">
        <v>261</v>
      </c>
      <c r="L81" s="172" t="s">
        <v>220</v>
      </c>
      <c r="M81" s="169" t="s">
        <v>133</v>
      </c>
      <c r="N81" s="169" t="s">
        <v>133</v>
      </c>
      <c r="O81" s="169" t="s">
        <v>133</v>
      </c>
      <c r="P81" s="170"/>
      <c r="Q81" s="172"/>
    </row>
    <row r="82" spans="2:17" ht="39.75" customHeight="1" x14ac:dyDescent="0.3">
      <c r="B82" s="169" t="s">
        <v>251</v>
      </c>
      <c r="C82" s="169" t="s">
        <v>218</v>
      </c>
      <c r="D82" s="169" t="s">
        <v>262</v>
      </c>
      <c r="E82" s="169">
        <v>26422048</v>
      </c>
      <c r="F82" s="169" t="s">
        <v>220</v>
      </c>
      <c r="G82" s="169" t="s">
        <v>210</v>
      </c>
      <c r="H82" s="173">
        <v>39709</v>
      </c>
      <c r="I82" s="169">
        <v>106738</v>
      </c>
      <c r="J82" s="170" t="s">
        <v>263</v>
      </c>
      <c r="K82" s="170" t="s">
        <v>264</v>
      </c>
      <c r="L82" s="172" t="s">
        <v>220</v>
      </c>
      <c r="M82" s="169" t="s">
        <v>133</v>
      </c>
      <c r="N82" s="169" t="s">
        <v>133</v>
      </c>
      <c r="O82" s="169" t="s">
        <v>133</v>
      </c>
      <c r="P82" s="170"/>
      <c r="Q82" s="172"/>
    </row>
    <row r="83" spans="2:17" ht="51" customHeight="1" x14ac:dyDescent="0.3">
      <c r="B83" s="169" t="s">
        <v>251</v>
      </c>
      <c r="C83" s="169" t="s">
        <v>218</v>
      </c>
      <c r="D83" s="169" t="s">
        <v>265</v>
      </c>
      <c r="E83" s="169">
        <v>36067137</v>
      </c>
      <c r="F83" s="169" t="s">
        <v>267</v>
      </c>
      <c r="G83" s="169" t="s">
        <v>266</v>
      </c>
      <c r="H83" s="173">
        <v>40233</v>
      </c>
      <c r="I83" s="169">
        <v>117373</v>
      </c>
      <c r="J83" s="170" t="s">
        <v>268</v>
      </c>
      <c r="K83" s="171" t="s">
        <v>269</v>
      </c>
      <c r="L83" s="172" t="s">
        <v>220</v>
      </c>
      <c r="M83" s="169" t="s">
        <v>133</v>
      </c>
      <c r="N83" s="169" t="s">
        <v>133</v>
      </c>
      <c r="O83" s="169" t="s">
        <v>133</v>
      </c>
      <c r="P83" s="170"/>
      <c r="Q83" s="172"/>
    </row>
    <row r="84" spans="2:17" ht="42" customHeight="1" x14ac:dyDescent="0.3">
      <c r="B84" s="169" t="s">
        <v>251</v>
      </c>
      <c r="C84" s="169" t="s">
        <v>218</v>
      </c>
      <c r="D84" s="169" t="s">
        <v>270</v>
      </c>
      <c r="E84" s="169">
        <v>776657</v>
      </c>
      <c r="F84" s="169" t="s">
        <v>220</v>
      </c>
      <c r="G84" s="169" t="s">
        <v>216</v>
      </c>
      <c r="H84" s="173">
        <v>39507</v>
      </c>
      <c r="I84" s="169"/>
      <c r="J84" s="170" t="s">
        <v>221</v>
      </c>
      <c r="K84" s="171" t="s">
        <v>271</v>
      </c>
      <c r="L84" s="172" t="s">
        <v>220</v>
      </c>
      <c r="M84" s="169" t="s">
        <v>133</v>
      </c>
      <c r="N84" s="169" t="s">
        <v>133</v>
      </c>
      <c r="O84" s="169" t="s">
        <v>133</v>
      </c>
      <c r="P84" s="170"/>
      <c r="Q84" s="172"/>
    </row>
    <row r="85" spans="2:17" ht="76.5" customHeight="1" x14ac:dyDescent="0.3">
      <c r="B85" s="169" t="s">
        <v>251</v>
      </c>
      <c r="C85" s="169" t="s">
        <v>218</v>
      </c>
      <c r="D85" s="169" t="s">
        <v>272</v>
      </c>
      <c r="E85" s="169">
        <v>26430569</v>
      </c>
      <c r="F85" s="169" t="s">
        <v>209</v>
      </c>
      <c r="G85" s="169" t="s">
        <v>210</v>
      </c>
      <c r="H85" s="173">
        <v>41614</v>
      </c>
      <c r="I85" s="169"/>
      <c r="J85" s="170" t="s">
        <v>273</v>
      </c>
      <c r="K85" s="171" t="s">
        <v>274</v>
      </c>
      <c r="L85" s="172" t="s">
        <v>209</v>
      </c>
      <c r="M85" s="169" t="s">
        <v>133</v>
      </c>
      <c r="N85" s="169" t="s">
        <v>133</v>
      </c>
      <c r="O85" s="169" t="s">
        <v>133</v>
      </c>
      <c r="P85" s="170"/>
      <c r="Q85" s="172"/>
    </row>
    <row r="87" spans="2:17" ht="15" thickBot="1" x14ac:dyDescent="0.35"/>
    <row r="88" spans="2:17" ht="26.4" thickBot="1" x14ac:dyDescent="0.35">
      <c r="B88" s="239" t="s">
        <v>46</v>
      </c>
      <c r="C88" s="240"/>
      <c r="D88" s="240"/>
      <c r="E88" s="240"/>
      <c r="F88" s="240"/>
      <c r="G88" s="240"/>
      <c r="H88" s="240"/>
      <c r="I88" s="240"/>
      <c r="J88" s="240"/>
      <c r="K88" s="240"/>
      <c r="L88" s="240"/>
      <c r="M88" s="240"/>
      <c r="N88" s="241"/>
    </row>
    <row r="91" spans="2:17" ht="46.2" customHeight="1" x14ac:dyDescent="0.3">
      <c r="B91" s="68" t="s">
        <v>33</v>
      </c>
      <c r="C91" s="68" t="s">
        <v>47</v>
      </c>
      <c r="D91" s="245" t="s">
        <v>3</v>
      </c>
      <c r="E91" s="247"/>
    </row>
    <row r="92" spans="2:17" ht="46.95" customHeight="1" x14ac:dyDescent="0.3">
      <c r="B92" s="69" t="s">
        <v>120</v>
      </c>
      <c r="C92" s="114" t="s">
        <v>133</v>
      </c>
      <c r="D92" s="232"/>
      <c r="E92" s="232"/>
    </row>
    <row r="95" spans="2:17" ht="25.8" x14ac:dyDescent="0.3">
      <c r="B95" s="248" t="s">
        <v>64</v>
      </c>
      <c r="C95" s="249"/>
      <c r="D95" s="249"/>
      <c r="E95" s="249"/>
      <c r="F95" s="249"/>
      <c r="G95" s="249"/>
      <c r="H95" s="249"/>
      <c r="I95" s="249"/>
      <c r="J95" s="249"/>
      <c r="K95" s="249"/>
      <c r="L95" s="249"/>
      <c r="M95" s="249"/>
      <c r="N95" s="249"/>
      <c r="O95" s="249"/>
      <c r="P95" s="249"/>
    </row>
    <row r="97" spans="1:26" ht="15" thickBot="1" x14ac:dyDescent="0.35"/>
    <row r="98" spans="1:26" ht="26.4" thickBot="1" x14ac:dyDescent="0.35">
      <c r="B98" s="239" t="s">
        <v>54</v>
      </c>
      <c r="C98" s="240"/>
      <c r="D98" s="240"/>
      <c r="E98" s="240"/>
      <c r="F98" s="240"/>
      <c r="G98" s="240"/>
      <c r="H98" s="240"/>
      <c r="I98" s="240"/>
      <c r="J98" s="240"/>
      <c r="K98" s="240"/>
      <c r="L98" s="240"/>
      <c r="M98" s="240"/>
      <c r="N98" s="241"/>
    </row>
    <row r="100" spans="1:26" ht="15" thickBot="1" x14ac:dyDescent="0.35">
      <c r="M100" s="65"/>
      <c r="N100" s="65"/>
    </row>
    <row r="101" spans="1:26" s="100" customFormat="1" ht="109.5" customHeight="1" x14ac:dyDescent="0.3">
      <c r="B101" s="111" t="s">
        <v>142</v>
      </c>
      <c r="C101" s="111" t="s">
        <v>143</v>
      </c>
      <c r="D101" s="111" t="s">
        <v>144</v>
      </c>
      <c r="E101" s="111" t="s">
        <v>45</v>
      </c>
      <c r="F101" s="111" t="s">
        <v>22</v>
      </c>
      <c r="G101" s="111" t="s">
        <v>97</v>
      </c>
      <c r="H101" s="111" t="s">
        <v>17</v>
      </c>
      <c r="I101" s="111" t="s">
        <v>10</v>
      </c>
      <c r="J101" s="111" t="s">
        <v>31</v>
      </c>
      <c r="K101" s="111" t="s">
        <v>61</v>
      </c>
      <c r="L101" s="111" t="s">
        <v>20</v>
      </c>
      <c r="M101" s="96" t="s">
        <v>26</v>
      </c>
      <c r="N101" s="111" t="s">
        <v>145</v>
      </c>
      <c r="O101" s="111" t="s">
        <v>36</v>
      </c>
      <c r="P101" s="112" t="s">
        <v>11</v>
      </c>
      <c r="Q101" s="112" t="s">
        <v>19</v>
      </c>
    </row>
    <row r="102" spans="1:26" s="106" customFormat="1" ht="28.8" x14ac:dyDescent="0.3">
      <c r="A102" s="47">
        <v>1</v>
      </c>
      <c r="B102" s="107"/>
      <c r="C102" s="108"/>
      <c r="D102" s="107"/>
      <c r="E102" s="102"/>
      <c r="F102" s="103"/>
      <c r="G102" s="144"/>
      <c r="H102" s="110"/>
      <c r="I102" s="104"/>
      <c r="J102" s="104"/>
      <c r="K102" s="104"/>
      <c r="L102" s="104"/>
      <c r="M102" s="95"/>
      <c r="N102" s="95"/>
      <c r="O102" s="27"/>
      <c r="P102" s="27"/>
      <c r="Q102" s="145" t="s">
        <v>355</v>
      </c>
      <c r="R102" s="105"/>
      <c r="S102" s="105"/>
      <c r="T102" s="105"/>
      <c r="U102" s="105"/>
      <c r="V102" s="105"/>
      <c r="W102" s="105"/>
      <c r="X102" s="105"/>
      <c r="Y102" s="105"/>
      <c r="Z102" s="105"/>
    </row>
    <row r="103" spans="1:26" x14ac:dyDescent="0.3">
      <c r="B103" s="30"/>
      <c r="C103" s="30"/>
      <c r="D103" s="30"/>
      <c r="E103" s="31"/>
      <c r="F103" s="30"/>
      <c r="G103" s="30"/>
      <c r="H103" s="30"/>
      <c r="I103" s="30"/>
      <c r="J103" s="30"/>
      <c r="K103" s="30"/>
      <c r="L103" s="30"/>
      <c r="M103" s="30"/>
      <c r="N103" s="30"/>
      <c r="O103" s="30"/>
      <c r="P103" s="30"/>
    </row>
    <row r="104" spans="1:26" ht="18" x14ac:dyDescent="0.3">
      <c r="B104" s="59" t="s">
        <v>32</v>
      </c>
      <c r="C104" s="73" t="s">
        <v>356</v>
      </c>
      <c r="H104" s="32"/>
      <c r="I104" s="32"/>
      <c r="J104" s="32"/>
      <c r="K104" s="32"/>
      <c r="L104" s="32"/>
      <c r="M104" s="32"/>
      <c r="N104" s="30"/>
      <c r="O104" s="30"/>
      <c r="P104" s="30"/>
    </row>
    <row r="106" spans="1:26" ht="15" thickBot="1" x14ac:dyDescent="0.35"/>
    <row r="107" spans="1:26" ht="37.200000000000003" customHeight="1" thickBot="1" x14ac:dyDescent="0.35">
      <c r="B107" s="76" t="s">
        <v>49</v>
      </c>
      <c r="C107" s="77" t="s">
        <v>50</v>
      </c>
      <c r="D107" s="76" t="s">
        <v>51</v>
      </c>
      <c r="E107" s="77" t="s">
        <v>55</v>
      </c>
    </row>
    <row r="108" spans="1:26" ht="41.4" customHeight="1" x14ac:dyDescent="0.3">
      <c r="B108" s="67" t="s">
        <v>121</v>
      </c>
      <c r="C108" s="70">
        <v>20</v>
      </c>
      <c r="D108" s="70">
        <v>0</v>
      </c>
      <c r="E108" s="242">
        <f>+D108+D109+D110</f>
        <v>0</v>
      </c>
    </row>
    <row r="109" spans="1:26" x14ac:dyDescent="0.3">
      <c r="B109" s="67" t="s">
        <v>122</v>
      </c>
      <c r="C109" s="57">
        <v>30</v>
      </c>
      <c r="D109" s="151">
        <v>0</v>
      </c>
      <c r="E109" s="243"/>
    </row>
    <row r="110" spans="1:26" ht="15" thickBot="1" x14ac:dyDescent="0.35">
      <c r="B110" s="67" t="s">
        <v>123</v>
      </c>
      <c r="C110" s="72">
        <v>40</v>
      </c>
      <c r="D110" s="72">
        <v>0</v>
      </c>
      <c r="E110" s="244"/>
    </row>
    <row r="112" spans="1:26" ht="15" thickBot="1" x14ac:dyDescent="0.35"/>
    <row r="113" spans="2:17" ht="26.4" thickBot="1" x14ac:dyDescent="0.35">
      <c r="B113" s="239" t="s">
        <v>52</v>
      </c>
      <c r="C113" s="240"/>
      <c r="D113" s="240"/>
      <c r="E113" s="240"/>
      <c r="F113" s="240"/>
      <c r="G113" s="240"/>
      <c r="H113" s="240"/>
      <c r="I113" s="240"/>
      <c r="J113" s="240"/>
      <c r="K113" s="240"/>
      <c r="L113" s="240"/>
      <c r="M113" s="240"/>
      <c r="N113" s="241"/>
    </row>
    <row r="115" spans="2:17" ht="76.5" customHeight="1" x14ac:dyDescent="0.3">
      <c r="B115" s="113" t="s">
        <v>0</v>
      </c>
      <c r="C115" s="113" t="s">
        <v>39</v>
      </c>
      <c r="D115" s="113" t="s">
        <v>40</v>
      </c>
      <c r="E115" s="113" t="s">
        <v>110</v>
      </c>
      <c r="F115" s="113" t="s">
        <v>112</v>
      </c>
      <c r="G115" s="113" t="s">
        <v>113</v>
      </c>
      <c r="H115" s="113" t="s">
        <v>114</v>
      </c>
      <c r="I115" s="113" t="s">
        <v>111</v>
      </c>
      <c r="J115" s="245" t="s">
        <v>115</v>
      </c>
      <c r="K115" s="246"/>
      <c r="L115" s="247"/>
      <c r="M115" s="113" t="s">
        <v>119</v>
      </c>
      <c r="N115" s="113" t="s">
        <v>41</v>
      </c>
      <c r="O115" s="113" t="s">
        <v>42</v>
      </c>
      <c r="P115" s="245" t="s">
        <v>3</v>
      </c>
      <c r="Q115" s="247"/>
    </row>
    <row r="116" spans="2:17" ht="60.75" customHeight="1" x14ac:dyDescent="0.3">
      <c r="B116" s="150" t="s">
        <v>127</v>
      </c>
      <c r="C116" s="150"/>
      <c r="D116" s="3"/>
      <c r="E116" s="3"/>
      <c r="F116" s="3"/>
      <c r="G116" s="3"/>
      <c r="H116" s="3"/>
      <c r="I116" s="5"/>
      <c r="J116" s="1"/>
      <c r="K116" s="91"/>
      <c r="L116" s="90"/>
      <c r="M116" s="114"/>
      <c r="N116" s="114"/>
      <c r="O116" s="114"/>
      <c r="P116" s="252" t="s">
        <v>357</v>
      </c>
      <c r="Q116" s="252"/>
    </row>
    <row r="117" spans="2:17" ht="60.75" customHeight="1" x14ac:dyDescent="0.3">
      <c r="B117" s="150" t="s">
        <v>128</v>
      </c>
      <c r="C117" s="150"/>
      <c r="D117" s="3"/>
      <c r="E117" s="3"/>
      <c r="F117" s="3"/>
      <c r="G117" s="3"/>
      <c r="H117" s="3"/>
      <c r="I117" s="5"/>
      <c r="J117" s="1"/>
      <c r="K117" s="91"/>
      <c r="L117" s="90"/>
      <c r="M117" s="114"/>
      <c r="N117" s="114"/>
      <c r="O117" s="114"/>
      <c r="P117" s="252" t="s">
        <v>357</v>
      </c>
      <c r="Q117" s="252"/>
    </row>
    <row r="118" spans="2:17" ht="33.6" customHeight="1" x14ac:dyDescent="0.3">
      <c r="B118" s="150" t="s">
        <v>129</v>
      </c>
      <c r="C118" s="150"/>
      <c r="D118" s="3"/>
      <c r="E118" s="3"/>
      <c r="F118" s="3"/>
      <c r="G118" s="3"/>
      <c r="H118" s="3"/>
      <c r="I118" s="5"/>
      <c r="J118" s="1"/>
      <c r="K118" s="90"/>
      <c r="L118" s="90"/>
      <c r="M118" s="114"/>
      <c r="N118" s="114"/>
      <c r="O118" s="114"/>
      <c r="P118" s="252" t="s">
        <v>357</v>
      </c>
      <c r="Q118" s="252"/>
    </row>
    <row r="121" spans="2:17" ht="15" thickBot="1" x14ac:dyDescent="0.35"/>
    <row r="122" spans="2:17" ht="54" customHeight="1" x14ac:dyDescent="0.3">
      <c r="B122" s="117" t="s">
        <v>33</v>
      </c>
      <c r="C122" s="117" t="s">
        <v>49</v>
      </c>
      <c r="D122" s="113" t="s">
        <v>50</v>
      </c>
      <c r="E122" s="117" t="s">
        <v>51</v>
      </c>
      <c r="F122" s="77" t="s">
        <v>56</v>
      </c>
      <c r="G122" s="87"/>
    </row>
    <row r="123" spans="2:17" ht="120.75" customHeight="1" x14ac:dyDescent="0.2">
      <c r="B123" s="233" t="s">
        <v>53</v>
      </c>
      <c r="C123" s="6" t="s">
        <v>124</v>
      </c>
      <c r="D123" s="151">
        <v>25</v>
      </c>
      <c r="E123" s="151">
        <v>0</v>
      </c>
      <c r="F123" s="234">
        <f>+E123+E124+E125</f>
        <v>0</v>
      </c>
      <c r="G123" s="88"/>
    </row>
    <row r="124" spans="2:17" ht="76.2" customHeight="1" x14ac:dyDescent="0.2">
      <c r="B124" s="233"/>
      <c r="C124" s="6" t="s">
        <v>125</v>
      </c>
      <c r="D124" s="74">
        <v>25</v>
      </c>
      <c r="E124" s="151">
        <v>0</v>
      </c>
      <c r="F124" s="235"/>
      <c r="G124" s="88"/>
    </row>
    <row r="125" spans="2:17" ht="69" customHeight="1" x14ac:dyDescent="0.2">
      <c r="B125" s="233"/>
      <c r="C125" s="6" t="s">
        <v>126</v>
      </c>
      <c r="D125" s="151">
        <v>10</v>
      </c>
      <c r="E125" s="151">
        <v>0</v>
      </c>
      <c r="F125" s="236"/>
      <c r="G125" s="88"/>
    </row>
    <row r="126" spans="2:17" x14ac:dyDescent="0.3">
      <c r="C126" s="97"/>
    </row>
    <row r="129" spans="2:5" x14ac:dyDescent="0.3">
      <c r="B129" s="115" t="s">
        <v>57</v>
      </c>
    </row>
    <row r="132" spans="2:5" x14ac:dyDescent="0.3">
      <c r="B132" s="118" t="s">
        <v>33</v>
      </c>
      <c r="C132" s="118" t="s">
        <v>58</v>
      </c>
      <c r="D132" s="117" t="s">
        <v>51</v>
      </c>
      <c r="E132" s="117" t="s">
        <v>16</v>
      </c>
    </row>
    <row r="133" spans="2:5" ht="27.6" x14ac:dyDescent="0.3">
      <c r="B133" s="98" t="s">
        <v>59</v>
      </c>
      <c r="C133" s="99">
        <v>40</v>
      </c>
      <c r="D133" s="151">
        <f>+E108</f>
        <v>0</v>
      </c>
      <c r="E133" s="237">
        <f>+D133+D134</f>
        <v>0</v>
      </c>
    </row>
    <row r="134" spans="2:5" ht="41.4" x14ac:dyDescent="0.3">
      <c r="B134" s="98" t="s">
        <v>60</v>
      </c>
      <c r="C134" s="99">
        <v>60</v>
      </c>
      <c r="D134" s="151">
        <f>+F123</f>
        <v>0</v>
      </c>
      <c r="E134" s="238"/>
    </row>
  </sheetData>
  <mergeCells count="39">
    <mergeCell ref="C9:N9"/>
    <mergeCell ref="B2:P2"/>
    <mergeCell ref="B4:P4"/>
    <mergeCell ref="C6:N6"/>
    <mergeCell ref="C7:N7"/>
    <mergeCell ref="C8:N8"/>
    <mergeCell ref="O66:P66"/>
    <mergeCell ref="C10:E10"/>
    <mergeCell ref="B14:C21"/>
    <mergeCell ref="B22:C22"/>
    <mergeCell ref="E40:E41"/>
    <mergeCell ref="M45:N45"/>
    <mergeCell ref="B54:B55"/>
    <mergeCell ref="C54:C55"/>
    <mergeCell ref="D54:E54"/>
    <mergeCell ref="C58:N58"/>
    <mergeCell ref="B60:N60"/>
    <mergeCell ref="O63:P63"/>
    <mergeCell ref="O64:P64"/>
    <mergeCell ref="O65:P65"/>
    <mergeCell ref="B95:P95"/>
    <mergeCell ref="O67:P67"/>
    <mergeCell ref="B73:N73"/>
    <mergeCell ref="J75:L75"/>
    <mergeCell ref="P75:Q75"/>
    <mergeCell ref="B88:N88"/>
    <mergeCell ref="D91:E91"/>
    <mergeCell ref="D92:E92"/>
    <mergeCell ref="P118:Q118"/>
    <mergeCell ref="B123:B125"/>
    <mergeCell ref="F123:F125"/>
    <mergeCell ref="E133:E134"/>
    <mergeCell ref="B98:N98"/>
    <mergeCell ref="E108:E110"/>
    <mergeCell ref="B113:N113"/>
    <mergeCell ref="J115:L115"/>
    <mergeCell ref="P115:Q115"/>
    <mergeCell ref="P116:Q116"/>
    <mergeCell ref="P117:Q117"/>
  </mergeCells>
  <dataValidations count="2">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4" zoomScale="80" zoomScaleNormal="80" workbookViewId="0">
      <selection activeCell="A43" sqref="A43"/>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18</v>
      </c>
      <c r="E15" s="36">
        <v>413479638</v>
      </c>
      <c r="F15" s="36">
        <v>198</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158</v>
      </c>
      <c r="D24" s="42"/>
      <c r="E24" s="45">
        <f>E15</f>
        <v>413479638</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+F126</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96" t="s">
        <v>155</v>
      </c>
      <c r="C49" s="196" t="s">
        <v>155</v>
      </c>
      <c r="D49" s="196" t="s">
        <v>196</v>
      </c>
      <c r="E49" s="164">
        <v>348</v>
      </c>
      <c r="F49" s="103" t="s">
        <v>133</v>
      </c>
      <c r="G49" s="144"/>
      <c r="H49" s="110">
        <v>41086</v>
      </c>
      <c r="I49" s="110">
        <v>41274</v>
      </c>
      <c r="J49" s="104" t="s">
        <v>134</v>
      </c>
      <c r="K49" s="223" t="s">
        <v>358</v>
      </c>
      <c r="L49" s="104"/>
      <c r="M49" s="95">
        <v>100</v>
      </c>
      <c r="N49" s="95">
        <f>+M49*G49</f>
        <v>0</v>
      </c>
      <c r="O49" s="27">
        <v>155776933</v>
      </c>
      <c r="P49" s="27">
        <v>105</v>
      </c>
      <c r="Q49" s="145"/>
      <c r="R49" s="105"/>
      <c r="S49" s="105"/>
      <c r="T49" s="105"/>
      <c r="U49" s="105"/>
      <c r="V49" s="105"/>
      <c r="W49" s="105"/>
      <c r="X49" s="105"/>
      <c r="Y49" s="105"/>
      <c r="Z49" s="105"/>
    </row>
    <row r="50" spans="1:26" s="106" customFormat="1" x14ac:dyDescent="0.3">
      <c r="A50" s="47">
        <f>+A49+1</f>
        <v>2</v>
      </c>
      <c r="B50" s="196" t="s">
        <v>155</v>
      </c>
      <c r="C50" s="196" t="s">
        <v>155</v>
      </c>
      <c r="D50" s="196" t="s">
        <v>196</v>
      </c>
      <c r="E50" s="164">
        <v>172</v>
      </c>
      <c r="F50" s="103" t="s">
        <v>133</v>
      </c>
      <c r="G50" s="103"/>
      <c r="H50" s="110">
        <v>41299</v>
      </c>
      <c r="I50" s="110">
        <v>41639</v>
      </c>
      <c r="J50" s="104" t="s">
        <v>134</v>
      </c>
      <c r="K50" s="223" t="s">
        <v>359</v>
      </c>
      <c r="L50" s="104"/>
      <c r="M50" s="95">
        <v>958</v>
      </c>
      <c r="N50" s="95"/>
      <c r="O50" s="27">
        <v>801327614</v>
      </c>
      <c r="P50" s="27" t="s">
        <v>198</v>
      </c>
      <c r="Q50" s="145"/>
      <c r="R50" s="105"/>
      <c r="S50" s="105"/>
      <c r="T50" s="105"/>
      <c r="U50" s="105"/>
      <c r="V50" s="105"/>
      <c r="W50" s="105"/>
      <c r="X50" s="105"/>
      <c r="Y50" s="105"/>
      <c r="Z50" s="105"/>
    </row>
    <row r="51" spans="1:26" s="106" customFormat="1" x14ac:dyDescent="0.3">
      <c r="A51" s="47">
        <f t="shared" ref="A51" si="0">+A50+1</f>
        <v>3</v>
      </c>
      <c r="B51" s="196" t="s">
        <v>155</v>
      </c>
      <c r="C51" s="196" t="s">
        <v>155</v>
      </c>
      <c r="D51" s="196" t="s">
        <v>196</v>
      </c>
      <c r="E51" s="164">
        <v>179</v>
      </c>
      <c r="F51" s="103" t="s">
        <v>133</v>
      </c>
      <c r="G51" s="103"/>
      <c r="H51" s="110">
        <v>41659</v>
      </c>
      <c r="I51" s="110">
        <v>41912</v>
      </c>
      <c r="J51" s="104" t="s">
        <v>134</v>
      </c>
      <c r="K51" s="223" t="s">
        <v>360</v>
      </c>
      <c r="L51" s="104"/>
      <c r="M51" s="95">
        <v>701</v>
      </c>
      <c r="N51" s="95"/>
      <c r="O51" s="27">
        <v>695839570</v>
      </c>
      <c r="P51" s="27">
        <v>123</v>
      </c>
      <c r="Q51" s="145"/>
      <c r="R51" s="105"/>
      <c r="S51" s="105"/>
      <c r="T51" s="105"/>
      <c r="U51" s="105"/>
      <c r="V51" s="105"/>
      <c r="W51" s="105"/>
      <c r="X51" s="105"/>
      <c r="Y51" s="105"/>
      <c r="Z51" s="105"/>
    </row>
    <row r="52" spans="1:26" s="106" customFormat="1" x14ac:dyDescent="0.3">
      <c r="A52" s="47"/>
      <c r="B52" s="50" t="s">
        <v>16</v>
      </c>
      <c r="C52" s="108"/>
      <c r="D52" s="107"/>
      <c r="E52" s="102"/>
      <c r="F52" s="103"/>
      <c r="G52" s="103"/>
      <c r="H52" s="103"/>
      <c r="I52" s="104"/>
      <c r="J52" s="104"/>
      <c r="K52" s="109"/>
      <c r="L52" s="109"/>
      <c r="M52" s="143"/>
      <c r="N52" s="109"/>
      <c r="O52" s="27"/>
      <c r="P52" s="27"/>
      <c r="Q52" s="146"/>
    </row>
    <row r="53" spans="1:26" s="30" customFormat="1" x14ac:dyDescent="0.3">
      <c r="E53" s="31"/>
    </row>
    <row r="54" spans="1:26" s="30" customFormat="1" x14ac:dyDescent="0.3">
      <c r="B54" s="259" t="s">
        <v>28</v>
      </c>
      <c r="C54" s="259" t="s">
        <v>27</v>
      </c>
      <c r="D54" s="261" t="s">
        <v>34</v>
      </c>
      <c r="E54" s="261"/>
    </row>
    <row r="55" spans="1:26" s="30" customFormat="1" x14ac:dyDescent="0.3">
      <c r="B55" s="260"/>
      <c r="C55" s="260"/>
      <c r="D55" s="153" t="s">
        <v>23</v>
      </c>
      <c r="E55" s="62" t="s">
        <v>24</v>
      </c>
    </row>
    <row r="56" spans="1:26" s="30" customFormat="1" ht="30.6" customHeight="1" x14ac:dyDescent="0.3">
      <c r="B56" s="59" t="s">
        <v>21</v>
      </c>
      <c r="C56" s="60" t="s">
        <v>361</v>
      </c>
      <c r="D56" s="58" t="s">
        <v>133</v>
      </c>
      <c r="E56" s="58"/>
      <c r="F56" s="32"/>
      <c r="G56" s="32"/>
      <c r="H56" s="32"/>
      <c r="I56" s="32"/>
      <c r="J56" s="32"/>
      <c r="K56" s="32"/>
      <c r="L56" s="32"/>
      <c r="M56" s="32"/>
    </row>
    <row r="57" spans="1:26" s="30" customFormat="1" ht="30" customHeight="1" x14ac:dyDescent="0.3">
      <c r="B57" s="59" t="s">
        <v>25</v>
      </c>
      <c r="C57" s="60" t="s">
        <v>362</v>
      </c>
      <c r="D57" s="58" t="s">
        <v>133</v>
      </c>
      <c r="E57" s="58"/>
    </row>
    <row r="58" spans="1:26" s="30" customFormat="1" x14ac:dyDescent="0.3">
      <c r="B58" s="33"/>
      <c r="C58" s="262"/>
      <c r="D58" s="262"/>
      <c r="E58" s="262"/>
      <c r="F58" s="262"/>
      <c r="G58" s="262"/>
      <c r="H58" s="262"/>
      <c r="I58" s="262"/>
      <c r="J58" s="262"/>
      <c r="K58" s="262"/>
      <c r="L58" s="262"/>
      <c r="M58" s="262"/>
      <c r="N58" s="262"/>
    </row>
    <row r="59" spans="1:26" ht="28.2" customHeight="1" thickBot="1" x14ac:dyDescent="0.35"/>
    <row r="60" spans="1:26" ht="26.4" thickBot="1" x14ac:dyDescent="0.35">
      <c r="B60" s="263" t="s">
        <v>98</v>
      </c>
      <c r="C60" s="263"/>
      <c r="D60" s="263"/>
      <c r="E60" s="263"/>
      <c r="F60" s="263"/>
      <c r="G60" s="263"/>
      <c r="H60" s="263"/>
      <c r="I60" s="263"/>
      <c r="J60" s="263"/>
      <c r="K60" s="263"/>
      <c r="L60" s="263"/>
      <c r="M60" s="263"/>
      <c r="N60" s="263"/>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45" t="s">
        <v>3</v>
      </c>
      <c r="P63" s="247"/>
      <c r="Q63" s="68" t="s">
        <v>18</v>
      </c>
    </row>
    <row r="64" spans="1:26" ht="41.25" customHeight="1" x14ac:dyDescent="0.3">
      <c r="B64" s="3" t="s">
        <v>173</v>
      </c>
      <c r="C64" s="3" t="s">
        <v>156</v>
      </c>
      <c r="D64" s="5" t="s">
        <v>174</v>
      </c>
      <c r="E64" s="5">
        <v>150</v>
      </c>
      <c r="F64" s="4" t="s">
        <v>348</v>
      </c>
      <c r="G64" s="4" t="s">
        <v>348</v>
      </c>
      <c r="H64" s="4" t="s">
        <v>348</v>
      </c>
      <c r="I64" s="90" t="s">
        <v>133</v>
      </c>
      <c r="J64" s="90" t="s">
        <v>133</v>
      </c>
      <c r="K64" s="114" t="s">
        <v>133</v>
      </c>
      <c r="L64" s="114" t="s">
        <v>133</v>
      </c>
      <c r="M64" s="114" t="s">
        <v>133</v>
      </c>
      <c r="N64" s="114" t="s">
        <v>133</v>
      </c>
      <c r="O64" s="252"/>
      <c r="P64" s="252"/>
      <c r="Q64" s="114" t="s">
        <v>133</v>
      </c>
    </row>
    <row r="65" spans="2:17" x14ac:dyDescent="0.3">
      <c r="B65" s="3" t="s">
        <v>175</v>
      </c>
      <c r="C65" s="3" t="s">
        <v>156</v>
      </c>
      <c r="D65" s="5" t="s">
        <v>176</v>
      </c>
      <c r="E65" s="5">
        <v>48</v>
      </c>
      <c r="F65" s="4" t="s">
        <v>348</v>
      </c>
      <c r="G65" s="4" t="s">
        <v>348</v>
      </c>
      <c r="H65" s="4" t="s">
        <v>348</v>
      </c>
      <c r="I65" s="90" t="s">
        <v>133</v>
      </c>
      <c r="J65" s="90" t="s">
        <v>133</v>
      </c>
      <c r="K65" s="114" t="s">
        <v>133</v>
      </c>
      <c r="L65" s="114" t="s">
        <v>133</v>
      </c>
      <c r="M65" s="114" t="s">
        <v>133</v>
      </c>
      <c r="N65" s="114" t="s">
        <v>133</v>
      </c>
      <c r="O65" s="252"/>
      <c r="P65" s="252"/>
      <c r="Q65" s="114" t="s">
        <v>133</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39" t="s">
        <v>38</v>
      </c>
      <c r="C71" s="240"/>
      <c r="D71" s="240"/>
      <c r="E71" s="240"/>
      <c r="F71" s="240"/>
      <c r="G71" s="240"/>
      <c r="H71" s="240"/>
      <c r="I71" s="240"/>
      <c r="J71" s="240"/>
      <c r="K71" s="240"/>
      <c r="L71" s="240"/>
      <c r="M71" s="240"/>
      <c r="N71" s="241"/>
    </row>
    <row r="76" spans="2:17" ht="76.5" customHeight="1" x14ac:dyDescent="0.3">
      <c r="B76" s="113" t="s">
        <v>0</v>
      </c>
      <c r="C76" s="113" t="s">
        <v>39</v>
      </c>
      <c r="D76" s="113" t="s">
        <v>40</v>
      </c>
      <c r="E76" s="113" t="s">
        <v>110</v>
      </c>
      <c r="F76" s="113" t="s">
        <v>112</v>
      </c>
      <c r="G76" s="113" t="s">
        <v>113</v>
      </c>
      <c r="H76" s="113" t="s">
        <v>114</v>
      </c>
      <c r="I76" s="113" t="s">
        <v>111</v>
      </c>
      <c r="J76" s="245" t="s">
        <v>115</v>
      </c>
      <c r="K76" s="246"/>
      <c r="L76" s="247"/>
      <c r="M76" s="113" t="s">
        <v>119</v>
      </c>
      <c r="N76" s="113" t="s">
        <v>41</v>
      </c>
      <c r="O76" s="113" t="s">
        <v>42</v>
      </c>
      <c r="P76" s="245" t="s">
        <v>3</v>
      </c>
      <c r="Q76" s="247"/>
    </row>
    <row r="77" spans="2:17" ht="60.75" customHeight="1" x14ac:dyDescent="0.3">
      <c r="B77" s="150" t="s">
        <v>43</v>
      </c>
      <c r="C77" s="150" t="s">
        <v>201</v>
      </c>
      <c r="D77" s="3" t="s">
        <v>275</v>
      </c>
      <c r="E77" s="178">
        <v>1075213390</v>
      </c>
      <c r="F77" s="150" t="s">
        <v>239</v>
      </c>
      <c r="G77" s="3" t="s">
        <v>216</v>
      </c>
      <c r="H77" s="175">
        <v>39066</v>
      </c>
      <c r="I77" s="5"/>
      <c r="J77" s="1" t="s">
        <v>205</v>
      </c>
      <c r="K77" s="91" t="s">
        <v>276</v>
      </c>
      <c r="L77" s="91" t="s">
        <v>207</v>
      </c>
      <c r="M77" s="114" t="s">
        <v>133</v>
      </c>
      <c r="N77" s="114" t="s">
        <v>133</v>
      </c>
      <c r="O77" s="114" t="s">
        <v>133</v>
      </c>
      <c r="P77" s="232"/>
      <c r="Q77" s="232"/>
    </row>
    <row r="78" spans="2:17" ht="60.75" customHeight="1" x14ac:dyDescent="0.3">
      <c r="B78" s="150" t="s">
        <v>44</v>
      </c>
      <c r="C78" s="150" t="s">
        <v>201</v>
      </c>
      <c r="D78" s="3" t="s">
        <v>277</v>
      </c>
      <c r="E78" s="178">
        <v>1078776774</v>
      </c>
      <c r="F78" s="3" t="s">
        <v>278</v>
      </c>
      <c r="G78" s="3" t="s">
        <v>216</v>
      </c>
      <c r="H78" s="175">
        <v>40816</v>
      </c>
      <c r="I78" s="5">
        <v>124455</v>
      </c>
      <c r="J78" s="1" t="s">
        <v>279</v>
      </c>
      <c r="K78" s="91" t="s">
        <v>280</v>
      </c>
      <c r="L78" s="91" t="s">
        <v>281</v>
      </c>
      <c r="M78" s="114" t="s">
        <v>133</v>
      </c>
      <c r="N78" s="114" t="s">
        <v>133</v>
      </c>
      <c r="O78" s="114" t="s">
        <v>133</v>
      </c>
      <c r="P78" s="250"/>
      <c r="Q78" s="251"/>
    </row>
    <row r="80" spans="2:17" ht="15" thickBot="1" x14ac:dyDescent="0.35"/>
    <row r="81" spans="1:26" ht="26.4" thickBot="1" x14ac:dyDescent="0.35">
      <c r="B81" s="239" t="s">
        <v>46</v>
      </c>
      <c r="C81" s="240"/>
      <c r="D81" s="240"/>
      <c r="E81" s="240"/>
      <c r="F81" s="240"/>
      <c r="G81" s="240"/>
      <c r="H81" s="240"/>
      <c r="I81" s="240"/>
      <c r="J81" s="240"/>
      <c r="K81" s="240"/>
      <c r="L81" s="240"/>
      <c r="M81" s="240"/>
      <c r="N81" s="241"/>
    </row>
    <row r="84" spans="1:26" ht="46.2" customHeight="1" x14ac:dyDescent="0.3">
      <c r="B84" s="68" t="s">
        <v>33</v>
      </c>
      <c r="C84" s="68" t="s">
        <v>47</v>
      </c>
      <c r="D84" s="245" t="s">
        <v>3</v>
      </c>
      <c r="E84" s="247"/>
    </row>
    <row r="85" spans="1:26" ht="46.95" customHeight="1" x14ac:dyDescent="0.3">
      <c r="B85" s="69" t="s">
        <v>120</v>
      </c>
      <c r="C85" s="114" t="s">
        <v>133</v>
      </c>
      <c r="D85" s="232"/>
      <c r="E85" s="232"/>
    </row>
    <row r="88" spans="1:26" ht="25.8" x14ac:dyDescent="0.3">
      <c r="B88" s="248" t="s">
        <v>64</v>
      </c>
      <c r="C88" s="249"/>
      <c r="D88" s="249"/>
      <c r="E88" s="249"/>
      <c r="F88" s="249"/>
      <c r="G88" s="249"/>
      <c r="H88" s="249"/>
      <c r="I88" s="249"/>
      <c r="J88" s="249"/>
      <c r="K88" s="249"/>
      <c r="L88" s="249"/>
      <c r="M88" s="249"/>
      <c r="N88" s="249"/>
      <c r="O88" s="249"/>
      <c r="P88" s="249"/>
    </row>
    <row r="90" spans="1:26" ht="15" thickBot="1" x14ac:dyDescent="0.35"/>
    <row r="91" spans="1:26" ht="26.4" thickBot="1" x14ac:dyDescent="0.35">
      <c r="B91" s="239" t="s">
        <v>54</v>
      </c>
      <c r="C91" s="240"/>
      <c r="D91" s="240"/>
      <c r="E91" s="240"/>
      <c r="F91" s="240"/>
      <c r="G91" s="240"/>
      <c r="H91" s="240"/>
      <c r="I91" s="240"/>
      <c r="J91" s="240"/>
      <c r="K91" s="240"/>
      <c r="L91" s="240"/>
      <c r="M91" s="240"/>
      <c r="N91" s="241"/>
    </row>
    <row r="93" spans="1:26" ht="15" thickBot="1" x14ac:dyDescent="0.35">
      <c r="M93" s="65"/>
      <c r="N93" s="65"/>
    </row>
    <row r="94" spans="1:26" s="100" customFormat="1" ht="109.5" customHeight="1" x14ac:dyDescent="0.3">
      <c r="B94" s="111" t="s">
        <v>142</v>
      </c>
      <c r="C94" s="111" t="s">
        <v>143</v>
      </c>
      <c r="D94" s="111" t="s">
        <v>144</v>
      </c>
      <c r="E94" s="111" t="s">
        <v>45</v>
      </c>
      <c r="F94" s="111" t="s">
        <v>22</v>
      </c>
      <c r="G94" s="111" t="s">
        <v>97</v>
      </c>
      <c r="H94" s="111" t="s">
        <v>17</v>
      </c>
      <c r="I94" s="111" t="s">
        <v>10</v>
      </c>
      <c r="J94" s="111" t="s">
        <v>31</v>
      </c>
      <c r="K94" s="111" t="s">
        <v>61</v>
      </c>
      <c r="L94" s="111" t="s">
        <v>20</v>
      </c>
      <c r="M94" s="96" t="s">
        <v>26</v>
      </c>
      <c r="N94" s="111" t="s">
        <v>145</v>
      </c>
      <c r="O94" s="111" t="s">
        <v>36</v>
      </c>
      <c r="P94" s="112" t="s">
        <v>11</v>
      </c>
      <c r="Q94" s="112" t="s">
        <v>19</v>
      </c>
    </row>
    <row r="95" spans="1:26" s="106" customFormat="1" ht="43.2" x14ac:dyDescent="0.3">
      <c r="A95" s="47">
        <v>1</v>
      </c>
      <c r="B95" s="107"/>
      <c r="C95" s="108"/>
      <c r="D95" s="107"/>
      <c r="E95" s="102"/>
      <c r="F95" s="103"/>
      <c r="G95" s="144"/>
      <c r="H95" s="110"/>
      <c r="I95" s="104"/>
      <c r="J95" s="104"/>
      <c r="K95" s="104"/>
      <c r="L95" s="104"/>
      <c r="M95" s="95"/>
      <c r="N95" s="95"/>
      <c r="O95" s="27"/>
      <c r="P95" s="27"/>
      <c r="Q95" s="145" t="s">
        <v>363</v>
      </c>
      <c r="R95" s="105"/>
      <c r="S95" s="105"/>
      <c r="T95" s="105"/>
      <c r="U95" s="105"/>
      <c r="V95" s="105"/>
      <c r="W95" s="105"/>
      <c r="X95" s="105"/>
      <c r="Y95" s="105"/>
      <c r="Z95" s="105"/>
    </row>
    <row r="96" spans="1:26" x14ac:dyDescent="0.3">
      <c r="B96" s="30"/>
      <c r="C96" s="30"/>
      <c r="D96" s="30"/>
      <c r="E96" s="31"/>
      <c r="F96" s="30"/>
      <c r="G96" s="30"/>
      <c r="H96" s="30"/>
      <c r="I96" s="30"/>
      <c r="J96" s="30"/>
      <c r="K96" s="30"/>
      <c r="L96" s="30"/>
      <c r="M96" s="30"/>
      <c r="N96" s="30"/>
      <c r="O96" s="30"/>
      <c r="P96" s="30"/>
    </row>
    <row r="97" spans="2:17" ht="18" x14ac:dyDescent="0.3">
      <c r="B97" s="59" t="s">
        <v>32</v>
      </c>
      <c r="C97" s="73" t="s">
        <v>356</v>
      </c>
      <c r="H97" s="32"/>
      <c r="I97" s="32"/>
      <c r="J97" s="32"/>
      <c r="K97" s="32"/>
      <c r="L97" s="32"/>
      <c r="M97" s="32"/>
      <c r="N97" s="30"/>
      <c r="O97" s="30"/>
      <c r="P97" s="30"/>
    </row>
    <row r="99" spans="2:17" ht="15" thickBot="1" x14ac:dyDescent="0.35"/>
    <row r="100" spans="2:17" ht="37.200000000000003" customHeight="1" thickBot="1" x14ac:dyDescent="0.35">
      <c r="B100" s="76" t="s">
        <v>49</v>
      </c>
      <c r="C100" s="77" t="s">
        <v>50</v>
      </c>
      <c r="D100" s="76" t="s">
        <v>51</v>
      </c>
      <c r="E100" s="77" t="s">
        <v>55</v>
      </c>
    </row>
    <row r="101" spans="2:17" ht="41.4" customHeight="1" x14ac:dyDescent="0.3">
      <c r="B101" s="67" t="s">
        <v>121</v>
      </c>
      <c r="C101" s="70">
        <v>20</v>
      </c>
      <c r="D101" s="70">
        <v>0</v>
      </c>
      <c r="E101" s="242">
        <f>+D101+D102+D103</f>
        <v>0</v>
      </c>
    </row>
    <row r="102" spans="2:17" x14ac:dyDescent="0.3">
      <c r="B102" s="67" t="s">
        <v>122</v>
      </c>
      <c r="C102" s="57">
        <v>30</v>
      </c>
      <c r="D102" s="151">
        <v>0</v>
      </c>
      <c r="E102" s="243"/>
    </row>
    <row r="103" spans="2:17" ht="15" thickBot="1" x14ac:dyDescent="0.35">
      <c r="B103" s="67" t="s">
        <v>123</v>
      </c>
      <c r="C103" s="72">
        <v>40</v>
      </c>
      <c r="D103" s="72">
        <v>0</v>
      </c>
      <c r="E103" s="244"/>
    </row>
    <row r="105" spans="2:17" ht="15" thickBot="1" x14ac:dyDescent="0.35"/>
    <row r="106" spans="2:17" ht="26.4" thickBot="1" x14ac:dyDescent="0.35">
      <c r="B106" s="239" t="s">
        <v>52</v>
      </c>
      <c r="C106" s="240"/>
      <c r="D106" s="240"/>
      <c r="E106" s="240"/>
      <c r="F106" s="240"/>
      <c r="G106" s="240"/>
      <c r="H106" s="240"/>
      <c r="I106" s="240"/>
      <c r="J106" s="240"/>
      <c r="K106" s="240"/>
      <c r="L106" s="240"/>
      <c r="M106" s="240"/>
      <c r="N106" s="241"/>
    </row>
    <row r="108" spans="2:17" ht="76.5" customHeight="1" x14ac:dyDescent="0.3">
      <c r="B108" s="113" t="s">
        <v>0</v>
      </c>
      <c r="C108" s="113" t="s">
        <v>39</v>
      </c>
      <c r="D108" s="113" t="s">
        <v>40</v>
      </c>
      <c r="E108" s="113" t="s">
        <v>110</v>
      </c>
      <c r="F108" s="113" t="s">
        <v>112</v>
      </c>
      <c r="G108" s="113" t="s">
        <v>113</v>
      </c>
      <c r="H108" s="113" t="s">
        <v>114</v>
      </c>
      <c r="I108" s="113" t="s">
        <v>111</v>
      </c>
      <c r="J108" s="245" t="s">
        <v>115</v>
      </c>
      <c r="K108" s="246"/>
      <c r="L108" s="247"/>
      <c r="M108" s="113" t="s">
        <v>119</v>
      </c>
      <c r="N108" s="113" t="s">
        <v>41</v>
      </c>
      <c r="O108" s="113" t="s">
        <v>42</v>
      </c>
      <c r="P108" s="245" t="s">
        <v>3</v>
      </c>
      <c r="Q108" s="247"/>
    </row>
    <row r="109" spans="2:17" ht="60.75" customHeight="1" x14ac:dyDescent="0.3">
      <c r="B109" s="150" t="s">
        <v>127</v>
      </c>
      <c r="C109" s="150"/>
      <c r="D109" s="3"/>
      <c r="E109" s="3"/>
      <c r="F109" s="3"/>
      <c r="G109" s="3"/>
      <c r="H109" s="3"/>
      <c r="I109" s="5"/>
      <c r="J109" s="1"/>
      <c r="K109" s="91"/>
      <c r="L109" s="90"/>
      <c r="M109" s="114"/>
      <c r="N109" s="114"/>
      <c r="O109" s="114"/>
      <c r="P109" s="252" t="s">
        <v>364</v>
      </c>
      <c r="Q109" s="252"/>
    </row>
    <row r="110" spans="2:17" ht="60.75" customHeight="1" x14ac:dyDescent="0.3">
      <c r="B110" s="150" t="s">
        <v>128</v>
      </c>
      <c r="C110" s="150"/>
      <c r="D110" s="3"/>
      <c r="E110" s="3"/>
      <c r="F110" s="3"/>
      <c r="G110" s="3"/>
      <c r="H110" s="3"/>
      <c r="I110" s="5"/>
      <c r="J110" s="1"/>
      <c r="K110" s="91"/>
      <c r="L110" s="90"/>
      <c r="M110" s="114"/>
      <c r="N110" s="114"/>
      <c r="O110" s="114"/>
      <c r="P110" s="252" t="s">
        <v>364</v>
      </c>
      <c r="Q110" s="252"/>
    </row>
    <row r="111" spans="2:17" ht="33.6" customHeight="1" x14ac:dyDescent="0.3">
      <c r="B111" s="150" t="s">
        <v>129</v>
      </c>
      <c r="C111" s="150"/>
      <c r="D111" s="3"/>
      <c r="E111" s="3"/>
      <c r="F111" s="3"/>
      <c r="G111" s="3"/>
      <c r="H111" s="3"/>
      <c r="I111" s="5"/>
      <c r="J111" s="1"/>
      <c r="K111" s="90"/>
      <c r="L111" s="90"/>
      <c r="M111" s="114"/>
      <c r="N111" s="114"/>
      <c r="O111" s="114"/>
      <c r="P111" s="252" t="s">
        <v>364</v>
      </c>
      <c r="Q111" s="252"/>
    </row>
    <row r="114" spans="2:7" ht="15" thickBot="1" x14ac:dyDescent="0.35"/>
    <row r="115" spans="2:7" ht="54" customHeight="1" x14ac:dyDescent="0.3">
      <c r="B115" s="117" t="s">
        <v>33</v>
      </c>
      <c r="C115" s="117" t="s">
        <v>49</v>
      </c>
      <c r="D115" s="113" t="s">
        <v>50</v>
      </c>
      <c r="E115" s="117" t="s">
        <v>51</v>
      </c>
      <c r="F115" s="77" t="s">
        <v>56</v>
      </c>
      <c r="G115" s="87"/>
    </row>
    <row r="116" spans="2:7" ht="120.75" customHeight="1" x14ac:dyDescent="0.2">
      <c r="B116" s="233" t="s">
        <v>53</v>
      </c>
      <c r="C116" s="6" t="s">
        <v>124</v>
      </c>
      <c r="D116" s="151">
        <v>25</v>
      </c>
      <c r="E116" s="151">
        <v>0</v>
      </c>
      <c r="F116" s="234">
        <f>+E116+E117+E118</f>
        <v>0</v>
      </c>
      <c r="G116" s="88"/>
    </row>
    <row r="117" spans="2:7" ht="76.2" customHeight="1" x14ac:dyDescent="0.2">
      <c r="B117" s="233"/>
      <c r="C117" s="6" t="s">
        <v>125</v>
      </c>
      <c r="D117" s="74">
        <v>25</v>
      </c>
      <c r="E117" s="151">
        <v>0</v>
      </c>
      <c r="F117" s="235"/>
      <c r="G117" s="88"/>
    </row>
    <row r="118" spans="2:7" ht="69" customHeight="1" x14ac:dyDescent="0.2">
      <c r="B118" s="233"/>
      <c r="C118" s="6" t="s">
        <v>126</v>
      </c>
      <c r="D118" s="151">
        <v>10</v>
      </c>
      <c r="E118" s="151">
        <v>0</v>
      </c>
      <c r="F118" s="236"/>
      <c r="G118" s="88"/>
    </row>
    <row r="119" spans="2:7" x14ac:dyDescent="0.3">
      <c r="C119" s="97"/>
    </row>
    <row r="122" spans="2:7" x14ac:dyDescent="0.3">
      <c r="B122" s="115" t="s">
        <v>57</v>
      </c>
    </row>
    <row r="125" spans="2:7" x14ac:dyDescent="0.3">
      <c r="B125" s="118" t="s">
        <v>33</v>
      </c>
      <c r="C125" s="118" t="s">
        <v>58</v>
      </c>
      <c r="D125" s="117" t="s">
        <v>51</v>
      </c>
      <c r="E125" s="117" t="s">
        <v>16</v>
      </c>
    </row>
    <row r="126" spans="2:7" ht="27.6" x14ac:dyDescent="0.3">
      <c r="B126" s="98" t="s">
        <v>59</v>
      </c>
      <c r="C126" s="99">
        <v>40</v>
      </c>
      <c r="D126" s="151">
        <f>+E101</f>
        <v>0</v>
      </c>
      <c r="E126" s="237">
        <f>+D126+D127</f>
        <v>0</v>
      </c>
    </row>
    <row r="127" spans="2:7" ht="41.4" x14ac:dyDescent="0.3">
      <c r="B127" s="98" t="s">
        <v>60</v>
      </c>
      <c r="C127" s="99">
        <v>60</v>
      </c>
      <c r="D127" s="151">
        <f>+F116</f>
        <v>0</v>
      </c>
      <c r="E127" s="238"/>
    </row>
  </sheetData>
  <mergeCells count="39">
    <mergeCell ref="C54:C55"/>
    <mergeCell ref="D54:E54"/>
    <mergeCell ref="C58:N58"/>
    <mergeCell ref="B60:N60"/>
    <mergeCell ref="C10:E10"/>
    <mergeCell ref="B14:C21"/>
    <mergeCell ref="C9:N9"/>
    <mergeCell ref="B2:P2"/>
    <mergeCell ref="B4:P4"/>
    <mergeCell ref="C6:N6"/>
    <mergeCell ref="C7:N7"/>
    <mergeCell ref="C8:N8"/>
    <mergeCell ref="B22:C22"/>
    <mergeCell ref="E40:E41"/>
    <mergeCell ref="M45:N45"/>
    <mergeCell ref="B88:P88"/>
    <mergeCell ref="B71:N71"/>
    <mergeCell ref="J76:L76"/>
    <mergeCell ref="P76:Q76"/>
    <mergeCell ref="P77:Q77"/>
    <mergeCell ref="B81:N81"/>
    <mergeCell ref="D84:E84"/>
    <mergeCell ref="D85:E85"/>
    <mergeCell ref="P78:Q78"/>
    <mergeCell ref="O63:P63"/>
    <mergeCell ref="O64:P64"/>
    <mergeCell ref="O65:P65"/>
    <mergeCell ref="B54:B55"/>
    <mergeCell ref="P111:Q111"/>
    <mergeCell ref="B116:B118"/>
    <mergeCell ref="F116:F118"/>
    <mergeCell ref="E126:E127"/>
    <mergeCell ref="B91:N91"/>
    <mergeCell ref="E101:E103"/>
    <mergeCell ref="B106:N106"/>
    <mergeCell ref="J108:L108"/>
    <mergeCell ref="P108:Q108"/>
    <mergeCell ref="P109:Q109"/>
    <mergeCell ref="P110:Q110"/>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6"/>
  <sheetViews>
    <sheetView topLeftCell="A21" zoomScale="80" zoomScaleNormal="80" workbookViewId="0">
      <selection activeCell="A21" sqref="A2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20</v>
      </c>
      <c r="E15" s="36">
        <v>291827000</v>
      </c>
      <c r="F15" s="36">
        <v>100</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80</v>
      </c>
      <c r="D24" s="42"/>
      <c r="E24" s="45">
        <f>E15</f>
        <v>291827000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+F125</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61" t="s">
        <v>155</v>
      </c>
      <c r="C49" s="161" t="s">
        <v>155</v>
      </c>
      <c r="D49" s="161" t="s">
        <v>196</v>
      </c>
      <c r="E49" s="164">
        <v>160</v>
      </c>
      <c r="F49" s="103" t="s">
        <v>133</v>
      </c>
      <c r="G49" s="144"/>
      <c r="H49" s="110">
        <v>40196</v>
      </c>
      <c r="I49" s="110">
        <v>40543</v>
      </c>
      <c r="J49" s="104" t="s">
        <v>134</v>
      </c>
      <c r="K49" s="223" t="s">
        <v>350</v>
      </c>
      <c r="L49" s="104"/>
      <c r="M49" s="164">
        <v>374</v>
      </c>
      <c r="N49" s="95"/>
      <c r="O49" s="27">
        <v>201829158</v>
      </c>
      <c r="P49" s="27">
        <v>128</v>
      </c>
      <c r="Q49" s="145"/>
      <c r="R49" s="105"/>
      <c r="S49" s="105"/>
      <c r="T49" s="105"/>
      <c r="U49" s="105"/>
      <c r="V49" s="105"/>
      <c r="W49" s="105"/>
      <c r="X49" s="105"/>
      <c r="Y49" s="105"/>
      <c r="Z49" s="105"/>
    </row>
    <row r="50" spans="1:26" s="106" customFormat="1" x14ac:dyDescent="0.3">
      <c r="A50" s="47">
        <f>+A49+1</f>
        <v>2</v>
      </c>
      <c r="B50" s="161" t="s">
        <v>155</v>
      </c>
      <c r="C50" s="161" t="s">
        <v>155</v>
      </c>
      <c r="D50" s="161" t="s">
        <v>196</v>
      </c>
      <c r="E50" s="164">
        <v>118</v>
      </c>
      <c r="F50" s="103" t="s">
        <v>133</v>
      </c>
      <c r="G50" s="103"/>
      <c r="H50" s="110">
        <v>40557</v>
      </c>
      <c r="I50" s="110">
        <v>40908</v>
      </c>
      <c r="J50" s="104" t="s">
        <v>134</v>
      </c>
      <c r="K50" s="223" t="s">
        <v>351</v>
      </c>
      <c r="L50" s="104"/>
      <c r="M50" s="164">
        <v>210</v>
      </c>
      <c r="N50" s="95"/>
      <c r="O50" s="27">
        <v>203776560</v>
      </c>
      <c r="P50" s="27" t="s">
        <v>199</v>
      </c>
      <c r="Q50" s="145"/>
      <c r="R50" s="105"/>
      <c r="S50" s="105"/>
      <c r="T50" s="105"/>
      <c r="U50" s="105"/>
      <c r="V50" s="105"/>
      <c r="W50" s="105"/>
      <c r="X50" s="105"/>
      <c r="Y50" s="105"/>
      <c r="Z50" s="105"/>
    </row>
    <row r="51" spans="1:26" s="106" customFormat="1" x14ac:dyDescent="0.3">
      <c r="A51" s="47">
        <f t="shared" ref="A51" si="0">+A50+1</f>
        <v>3</v>
      </c>
      <c r="B51" s="161" t="s">
        <v>155</v>
      </c>
      <c r="C51" s="161" t="s">
        <v>155</v>
      </c>
      <c r="D51" s="161" t="s">
        <v>196</v>
      </c>
      <c r="E51" s="164">
        <v>134</v>
      </c>
      <c r="F51" s="103" t="s">
        <v>133</v>
      </c>
      <c r="G51" s="103"/>
      <c r="H51" s="110">
        <v>41663</v>
      </c>
      <c r="I51" s="110">
        <v>42003</v>
      </c>
      <c r="J51" s="104" t="s">
        <v>134</v>
      </c>
      <c r="K51" s="223" t="s">
        <v>359</v>
      </c>
      <c r="L51" s="104"/>
      <c r="M51" s="164">
        <v>1060</v>
      </c>
      <c r="N51" s="95"/>
      <c r="O51" s="27">
        <v>1157402370</v>
      </c>
      <c r="P51" s="27">
        <v>131</v>
      </c>
      <c r="Q51" s="145"/>
      <c r="R51" s="105"/>
      <c r="S51" s="105"/>
      <c r="T51" s="105"/>
      <c r="U51" s="105"/>
      <c r="V51" s="105"/>
      <c r="W51" s="105"/>
      <c r="X51" s="105"/>
      <c r="Y51" s="105"/>
      <c r="Z51" s="105"/>
    </row>
    <row r="52" spans="1:26" s="106" customFormat="1" x14ac:dyDescent="0.3">
      <c r="A52" s="47"/>
      <c r="B52" s="50" t="s">
        <v>16</v>
      </c>
      <c r="C52" s="108"/>
      <c r="D52" s="107"/>
      <c r="E52" s="102"/>
      <c r="F52" s="103"/>
      <c r="G52" s="103"/>
      <c r="H52" s="103"/>
      <c r="I52" s="104"/>
      <c r="J52" s="104"/>
      <c r="K52" s="109"/>
      <c r="L52" s="109"/>
      <c r="M52" s="224"/>
      <c r="N52" s="109"/>
      <c r="O52" s="27"/>
      <c r="P52" s="27"/>
      <c r="Q52" s="146"/>
    </row>
    <row r="53" spans="1:26" s="30" customFormat="1" x14ac:dyDescent="0.3">
      <c r="E53" s="31"/>
    </row>
    <row r="54" spans="1:26" s="30" customFormat="1" x14ac:dyDescent="0.3">
      <c r="B54" s="259" t="s">
        <v>28</v>
      </c>
      <c r="C54" s="259" t="s">
        <v>27</v>
      </c>
      <c r="D54" s="261" t="s">
        <v>34</v>
      </c>
      <c r="E54" s="261"/>
    </row>
    <row r="55" spans="1:26" s="30" customFormat="1" x14ac:dyDescent="0.3">
      <c r="B55" s="260"/>
      <c r="C55" s="260"/>
      <c r="D55" s="153" t="s">
        <v>23</v>
      </c>
      <c r="E55" s="62" t="s">
        <v>24</v>
      </c>
    </row>
    <row r="56" spans="1:26" s="30" customFormat="1" ht="30.6" customHeight="1" x14ac:dyDescent="0.3">
      <c r="B56" s="59" t="s">
        <v>21</v>
      </c>
      <c r="C56" s="60" t="s">
        <v>365</v>
      </c>
      <c r="D56" s="58" t="s">
        <v>133</v>
      </c>
      <c r="E56" s="58"/>
      <c r="F56" s="32"/>
      <c r="G56" s="32"/>
      <c r="H56" s="32"/>
      <c r="I56" s="32"/>
      <c r="J56" s="32"/>
      <c r="K56" s="32"/>
      <c r="L56" s="32"/>
      <c r="M56" s="32"/>
    </row>
    <row r="57" spans="1:26" s="30" customFormat="1" ht="30" customHeight="1" x14ac:dyDescent="0.3">
      <c r="B57" s="59" t="s">
        <v>25</v>
      </c>
      <c r="C57" s="60" t="s">
        <v>366</v>
      </c>
      <c r="D57" s="58" t="s">
        <v>133</v>
      </c>
      <c r="E57" s="58"/>
    </row>
    <row r="58" spans="1:26" s="30" customFormat="1" x14ac:dyDescent="0.3">
      <c r="B58" s="33"/>
      <c r="C58" s="262"/>
      <c r="D58" s="262"/>
      <c r="E58" s="262"/>
      <c r="F58" s="262"/>
      <c r="G58" s="262"/>
      <c r="H58" s="262"/>
      <c r="I58" s="262"/>
      <c r="J58" s="262"/>
      <c r="K58" s="262"/>
      <c r="L58" s="262"/>
      <c r="M58" s="262"/>
      <c r="N58" s="262"/>
    </row>
    <row r="59" spans="1:26" ht="28.2" customHeight="1" thickBot="1" x14ac:dyDescent="0.35"/>
    <row r="60" spans="1:26" ht="26.4" thickBot="1" x14ac:dyDescent="0.35">
      <c r="B60" s="263" t="s">
        <v>98</v>
      </c>
      <c r="C60" s="263"/>
      <c r="D60" s="263"/>
      <c r="E60" s="263"/>
      <c r="F60" s="263"/>
      <c r="G60" s="263"/>
      <c r="H60" s="263"/>
      <c r="I60" s="263"/>
      <c r="J60" s="263"/>
      <c r="K60" s="263"/>
      <c r="L60" s="263"/>
      <c r="M60" s="263"/>
      <c r="N60" s="263"/>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45" t="s">
        <v>3</v>
      </c>
      <c r="P63" s="247"/>
      <c r="Q63" s="68" t="s">
        <v>18</v>
      </c>
    </row>
    <row r="64" spans="1:26" ht="47.25" customHeight="1" x14ac:dyDescent="0.3">
      <c r="B64" s="3" t="s">
        <v>177</v>
      </c>
      <c r="C64" s="3" t="s">
        <v>178</v>
      </c>
      <c r="D64" s="5" t="s">
        <v>179</v>
      </c>
      <c r="E64" s="5">
        <v>100</v>
      </c>
      <c r="F64" s="4" t="s">
        <v>348</v>
      </c>
      <c r="G64" s="4" t="s">
        <v>133</v>
      </c>
      <c r="H64" s="4" t="s">
        <v>348</v>
      </c>
      <c r="I64" s="90" t="s">
        <v>348</v>
      </c>
      <c r="J64" s="90" t="s">
        <v>133</v>
      </c>
      <c r="K64" s="114" t="s">
        <v>133</v>
      </c>
      <c r="L64" s="114" t="s">
        <v>133</v>
      </c>
      <c r="M64" s="114" t="s">
        <v>133</v>
      </c>
      <c r="N64" s="114" t="s">
        <v>133</v>
      </c>
      <c r="O64" s="266"/>
      <c r="P64" s="267"/>
      <c r="Q64" s="114" t="s">
        <v>133</v>
      </c>
    </row>
    <row r="65" spans="2:17" x14ac:dyDescent="0.3">
      <c r="B65" s="9" t="s">
        <v>1</v>
      </c>
    </row>
    <row r="66" spans="2:17" x14ac:dyDescent="0.3">
      <c r="B66" s="9" t="s">
        <v>37</v>
      </c>
    </row>
    <row r="67" spans="2:17" x14ac:dyDescent="0.3">
      <c r="B67" s="9" t="s">
        <v>62</v>
      </c>
    </row>
    <row r="69" spans="2:17" ht="15" thickBot="1" x14ac:dyDescent="0.35"/>
    <row r="70" spans="2:17" ht="26.4" thickBot="1" x14ac:dyDescent="0.35">
      <c r="B70" s="239" t="s">
        <v>38</v>
      </c>
      <c r="C70" s="240"/>
      <c r="D70" s="240"/>
      <c r="E70" s="240"/>
      <c r="F70" s="240"/>
      <c r="G70" s="240"/>
      <c r="H70" s="240"/>
      <c r="I70" s="240"/>
      <c r="J70" s="240"/>
      <c r="K70" s="240"/>
      <c r="L70" s="240"/>
      <c r="M70" s="240"/>
      <c r="N70" s="241"/>
    </row>
    <row r="75" spans="2:17" ht="76.5" customHeight="1" x14ac:dyDescent="0.3">
      <c r="B75" s="113" t="s">
        <v>0</v>
      </c>
      <c r="C75" s="113" t="s">
        <v>39</v>
      </c>
      <c r="D75" s="113" t="s">
        <v>40</v>
      </c>
      <c r="E75" s="113" t="s">
        <v>110</v>
      </c>
      <c r="F75" s="113" t="s">
        <v>112</v>
      </c>
      <c r="G75" s="113" t="s">
        <v>113</v>
      </c>
      <c r="H75" s="113" t="s">
        <v>114</v>
      </c>
      <c r="I75" s="113" t="s">
        <v>111</v>
      </c>
      <c r="J75" s="245" t="s">
        <v>115</v>
      </c>
      <c r="K75" s="246"/>
      <c r="L75" s="247"/>
      <c r="M75" s="113" t="s">
        <v>119</v>
      </c>
      <c r="N75" s="113" t="s">
        <v>41</v>
      </c>
      <c r="O75" s="113" t="s">
        <v>42</v>
      </c>
      <c r="P75" s="245" t="s">
        <v>3</v>
      </c>
      <c r="Q75" s="247"/>
    </row>
    <row r="76" spans="2:17" ht="60.75" customHeight="1" x14ac:dyDescent="0.3">
      <c r="B76" s="150" t="s">
        <v>43</v>
      </c>
      <c r="C76" s="150" t="s">
        <v>201</v>
      </c>
      <c r="D76" s="150" t="s">
        <v>282</v>
      </c>
      <c r="E76" s="3">
        <v>52047798</v>
      </c>
      <c r="F76" s="150" t="s">
        <v>283</v>
      </c>
      <c r="G76" s="150" t="s">
        <v>284</v>
      </c>
      <c r="H76" s="175">
        <v>39064</v>
      </c>
      <c r="I76" s="5"/>
      <c r="J76" s="1" t="s">
        <v>205</v>
      </c>
      <c r="K76" s="91" t="s">
        <v>285</v>
      </c>
      <c r="L76" s="90" t="s">
        <v>226</v>
      </c>
      <c r="M76" s="114" t="s">
        <v>133</v>
      </c>
      <c r="N76" s="114" t="s">
        <v>133</v>
      </c>
      <c r="O76" s="114" t="s">
        <v>133</v>
      </c>
      <c r="P76" s="232"/>
      <c r="Q76" s="232"/>
    </row>
    <row r="77" spans="2:17" ht="33.6" customHeight="1" x14ac:dyDescent="0.3">
      <c r="B77" s="150" t="s">
        <v>44</v>
      </c>
      <c r="C77" s="150" t="s">
        <v>201</v>
      </c>
      <c r="D77" s="150" t="s">
        <v>286</v>
      </c>
      <c r="E77" s="3">
        <v>28155955</v>
      </c>
      <c r="F77" s="3" t="s">
        <v>278</v>
      </c>
      <c r="G77" s="3" t="s">
        <v>287</v>
      </c>
      <c r="H77" s="175">
        <v>43551</v>
      </c>
      <c r="I77" s="5">
        <v>109732</v>
      </c>
      <c r="J77" s="1" t="s">
        <v>288</v>
      </c>
      <c r="K77" s="91" t="s">
        <v>289</v>
      </c>
      <c r="L77" s="90" t="s">
        <v>278</v>
      </c>
      <c r="M77" s="114" t="s">
        <v>133</v>
      </c>
      <c r="N77" s="114" t="s">
        <v>133</v>
      </c>
      <c r="O77" s="114" t="s">
        <v>133</v>
      </c>
      <c r="P77" s="232"/>
      <c r="Q77" s="232"/>
    </row>
    <row r="79" spans="2:17" ht="15" thickBot="1" x14ac:dyDescent="0.35"/>
    <row r="80" spans="2:17" ht="26.4" thickBot="1" x14ac:dyDescent="0.35">
      <c r="B80" s="239" t="s">
        <v>46</v>
      </c>
      <c r="C80" s="240"/>
      <c r="D80" s="240"/>
      <c r="E80" s="240"/>
      <c r="F80" s="240"/>
      <c r="G80" s="240"/>
      <c r="H80" s="240"/>
      <c r="I80" s="240"/>
      <c r="J80" s="240"/>
      <c r="K80" s="240"/>
      <c r="L80" s="240"/>
      <c r="M80" s="240"/>
      <c r="N80" s="241"/>
    </row>
    <row r="83" spans="1:26" ht="46.2" customHeight="1" x14ac:dyDescent="0.3">
      <c r="B83" s="68" t="s">
        <v>33</v>
      </c>
      <c r="C83" s="68" t="s">
        <v>47</v>
      </c>
      <c r="D83" s="245" t="s">
        <v>3</v>
      </c>
      <c r="E83" s="247"/>
    </row>
    <row r="84" spans="1:26" ht="46.95" customHeight="1" x14ac:dyDescent="0.3">
      <c r="B84" s="69" t="s">
        <v>120</v>
      </c>
      <c r="C84" s="114" t="s">
        <v>133</v>
      </c>
      <c r="D84" s="232"/>
      <c r="E84" s="232"/>
    </row>
    <row r="87" spans="1:26" ht="25.8" x14ac:dyDescent="0.3">
      <c r="B87" s="248" t="s">
        <v>64</v>
      </c>
      <c r="C87" s="249"/>
      <c r="D87" s="249"/>
      <c r="E87" s="249"/>
      <c r="F87" s="249"/>
      <c r="G87" s="249"/>
      <c r="H87" s="249"/>
      <c r="I87" s="249"/>
      <c r="J87" s="249"/>
      <c r="K87" s="249"/>
      <c r="L87" s="249"/>
      <c r="M87" s="249"/>
      <c r="N87" s="249"/>
      <c r="O87" s="249"/>
      <c r="P87" s="249"/>
    </row>
    <row r="89" spans="1:26" ht="15" thickBot="1" x14ac:dyDescent="0.35"/>
    <row r="90" spans="1:26" ht="26.4" thickBot="1" x14ac:dyDescent="0.35">
      <c r="B90" s="239" t="s">
        <v>54</v>
      </c>
      <c r="C90" s="240"/>
      <c r="D90" s="240"/>
      <c r="E90" s="240"/>
      <c r="F90" s="240"/>
      <c r="G90" s="240"/>
      <c r="H90" s="240"/>
      <c r="I90" s="240"/>
      <c r="J90" s="240"/>
      <c r="K90" s="240"/>
      <c r="L90" s="240"/>
      <c r="M90" s="240"/>
      <c r="N90" s="241"/>
    </row>
    <row r="92" spans="1:26" ht="15" thickBot="1" x14ac:dyDescent="0.35">
      <c r="M92" s="65"/>
      <c r="N92" s="65"/>
    </row>
    <row r="93" spans="1:26" s="100" customFormat="1" ht="109.5" customHeight="1" x14ac:dyDescent="0.3">
      <c r="B93" s="111" t="s">
        <v>142</v>
      </c>
      <c r="C93" s="111" t="s">
        <v>143</v>
      </c>
      <c r="D93" s="111" t="s">
        <v>144</v>
      </c>
      <c r="E93" s="111" t="s">
        <v>45</v>
      </c>
      <c r="F93" s="111" t="s">
        <v>22</v>
      </c>
      <c r="G93" s="111" t="s">
        <v>97</v>
      </c>
      <c r="H93" s="111" t="s">
        <v>17</v>
      </c>
      <c r="I93" s="111" t="s">
        <v>10</v>
      </c>
      <c r="J93" s="111" t="s">
        <v>31</v>
      </c>
      <c r="K93" s="111" t="s">
        <v>61</v>
      </c>
      <c r="L93" s="111" t="s">
        <v>20</v>
      </c>
      <c r="M93" s="96" t="s">
        <v>26</v>
      </c>
      <c r="N93" s="111" t="s">
        <v>145</v>
      </c>
      <c r="O93" s="111" t="s">
        <v>36</v>
      </c>
      <c r="P93" s="112" t="s">
        <v>11</v>
      </c>
      <c r="Q93" s="112" t="s">
        <v>19</v>
      </c>
    </row>
    <row r="94" spans="1:26" s="106" customFormat="1" ht="43.2" x14ac:dyDescent="0.3">
      <c r="A94" s="47">
        <v>1</v>
      </c>
      <c r="B94" s="107"/>
      <c r="C94" s="108"/>
      <c r="D94" s="107"/>
      <c r="E94" s="102"/>
      <c r="F94" s="103"/>
      <c r="G94" s="144"/>
      <c r="H94" s="110"/>
      <c r="I94" s="104"/>
      <c r="J94" s="104"/>
      <c r="K94" s="104"/>
      <c r="L94" s="104"/>
      <c r="M94" s="95"/>
      <c r="N94" s="95"/>
      <c r="O94" s="27"/>
      <c r="P94" s="27"/>
      <c r="Q94" s="145" t="s">
        <v>363</v>
      </c>
      <c r="R94" s="105"/>
      <c r="S94" s="105"/>
      <c r="T94" s="105"/>
      <c r="U94" s="105"/>
      <c r="V94" s="105"/>
      <c r="W94" s="105"/>
      <c r="X94" s="105"/>
      <c r="Y94" s="105"/>
      <c r="Z94" s="105"/>
    </row>
    <row r="95" spans="1:26" x14ac:dyDescent="0.3">
      <c r="B95" s="30"/>
      <c r="C95" s="30"/>
      <c r="D95" s="30"/>
      <c r="E95" s="31"/>
      <c r="F95" s="30"/>
      <c r="G95" s="30"/>
      <c r="H95" s="30"/>
      <c r="I95" s="30"/>
      <c r="J95" s="30"/>
      <c r="K95" s="30"/>
      <c r="L95" s="30"/>
      <c r="M95" s="30"/>
      <c r="N95" s="30"/>
      <c r="O95" s="30"/>
      <c r="P95" s="30"/>
    </row>
    <row r="96" spans="1:26" ht="18" x14ac:dyDescent="0.3">
      <c r="B96" s="59" t="s">
        <v>32</v>
      </c>
      <c r="C96" s="73" t="s">
        <v>356</v>
      </c>
      <c r="H96" s="32"/>
      <c r="I96" s="32"/>
      <c r="J96" s="32"/>
      <c r="K96" s="32"/>
      <c r="L96" s="32"/>
      <c r="M96" s="32"/>
      <c r="N96" s="30"/>
      <c r="O96" s="30"/>
      <c r="P96" s="30"/>
    </row>
    <row r="98" spans="2:17" ht="15" thickBot="1" x14ac:dyDescent="0.35"/>
    <row r="99" spans="2:17" ht="37.200000000000003" customHeight="1" thickBot="1" x14ac:dyDescent="0.35">
      <c r="B99" s="76" t="s">
        <v>49</v>
      </c>
      <c r="C99" s="77" t="s">
        <v>50</v>
      </c>
      <c r="D99" s="76" t="s">
        <v>51</v>
      </c>
      <c r="E99" s="77" t="s">
        <v>55</v>
      </c>
    </row>
    <row r="100" spans="2:17" ht="41.4" customHeight="1" x14ac:dyDescent="0.3">
      <c r="B100" s="67" t="s">
        <v>121</v>
      </c>
      <c r="C100" s="70">
        <v>20</v>
      </c>
      <c r="D100" s="70">
        <v>0</v>
      </c>
      <c r="E100" s="242">
        <f>+D100+D101+D102</f>
        <v>0</v>
      </c>
    </row>
    <row r="101" spans="2:17" x14ac:dyDescent="0.3">
      <c r="B101" s="67" t="s">
        <v>122</v>
      </c>
      <c r="C101" s="57">
        <v>30</v>
      </c>
      <c r="D101" s="151">
        <v>0</v>
      </c>
      <c r="E101" s="243"/>
    </row>
    <row r="102" spans="2:17" ht="15" thickBot="1" x14ac:dyDescent="0.35">
      <c r="B102" s="67" t="s">
        <v>123</v>
      </c>
      <c r="C102" s="72">
        <v>40</v>
      </c>
      <c r="D102" s="72">
        <v>0</v>
      </c>
      <c r="E102" s="244"/>
    </row>
    <row r="104" spans="2:17" ht="15" thickBot="1" x14ac:dyDescent="0.35"/>
    <row r="105" spans="2:17" ht="26.4" thickBot="1" x14ac:dyDescent="0.35">
      <c r="B105" s="239" t="s">
        <v>52</v>
      </c>
      <c r="C105" s="240"/>
      <c r="D105" s="240"/>
      <c r="E105" s="240"/>
      <c r="F105" s="240"/>
      <c r="G105" s="240"/>
      <c r="H105" s="240"/>
      <c r="I105" s="240"/>
      <c r="J105" s="240"/>
      <c r="K105" s="240"/>
      <c r="L105" s="240"/>
      <c r="M105" s="240"/>
      <c r="N105" s="241"/>
    </row>
    <row r="107" spans="2:17" ht="76.5" customHeight="1" x14ac:dyDescent="0.3">
      <c r="B107" s="113" t="s">
        <v>0</v>
      </c>
      <c r="C107" s="113" t="s">
        <v>39</v>
      </c>
      <c r="D107" s="113" t="s">
        <v>40</v>
      </c>
      <c r="E107" s="113" t="s">
        <v>110</v>
      </c>
      <c r="F107" s="113" t="s">
        <v>112</v>
      </c>
      <c r="G107" s="113" t="s">
        <v>113</v>
      </c>
      <c r="H107" s="113" t="s">
        <v>114</v>
      </c>
      <c r="I107" s="113" t="s">
        <v>111</v>
      </c>
      <c r="J107" s="245" t="s">
        <v>115</v>
      </c>
      <c r="K107" s="246"/>
      <c r="L107" s="247"/>
      <c r="M107" s="113" t="s">
        <v>119</v>
      </c>
      <c r="N107" s="113" t="s">
        <v>41</v>
      </c>
      <c r="O107" s="113" t="s">
        <v>42</v>
      </c>
      <c r="P107" s="245" t="s">
        <v>3</v>
      </c>
      <c r="Q107" s="247"/>
    </row>
    <row r="108" spans="2:17" ht="60.75" customHeight="1" x14ac:dyDescent="0.3">
      <c r="B108" s="150" t="s">
        <v>127</v>
      </c>
      <c r="C108" s="150"/>
      <c r="D108" s="3"/>
      <c r="E108" s="3"/>
      <c r="F108" s="3"/>
      <c r="G108" s="3"/>
      <c r="H108" s="3"/>
      <c r="I108" s="5"/>
      <c r="J108" s="1"/>
      <c r="K108" s="91"/>
      <c r="L108" s="90"/>
      <c r="M108" s="114"/>
      <c r="N108" s="114"/>
      <c r="O108" s="114"/>
      <c r="P108" s="252" t="s">
        <v>364</v>
      </c>
      <c r="Q108" s="252"/>
    </row>
    <row r="109" spans="2:17" ht="60.75" customHeight="1" x14ac:dyDescent="0.3">
      <c r="B109" s="150" t="s">
        <v>128</v>
      </c>
      <c r="C109" s="150"/>
      <c r="D109" s="3"/>
      <c r="E109" s="3"/>
      <c r="F109" s="3"/>
      <c r="G109" s="3"/>
      <c r="H109" s="3"/>
      <c r="I109" s="5"/>
      <c r="J109" s="1"/>
      <c r="K109" s="91"/>
      <c r="L109" s="90"/>
      <c r="M109" s="114"/>
      <c r="N109" s="114"/>
      <c r="O109" s="114"/>
      <c r="P109" s="252" t="s">
        <v>364</v>
      </c>
      <c r="Q109" s="252"/>
    </row>
    <row r="110" spans="2:17" ht="33.6" customHeight="1" x14ac:dyDescent="0.3">
      <c r="B110" s="150" t="s">
        <v>129</v>
      </c>
      <c r="C110" s="150"/>
      <c r="D110" s="3"/>
      <c r="E110" s="3"/>
      <c r="F110" s="3"/>
      <c r="G110" s="3"/>
      <c r="H110" s="3"/>
      <c r="I110" s="5"/>
      <c r="J110" s="1"/>
      <c r="K110" s="90"/>
      <c r="L110" s="90"/>
      <c r="M110" s="114"/>
      <c r="N110" s="114"/>
      <c r="O110" s="114"/>
      <c r="P110" s="252" t="s">
        <v>364</v>
      </c>
      <c r="Q110" s="252"/>
    </row>
    <row r="113" spans="2:7" ht="15" thickBot="1" x14ac:dyDescent="0.35"/>
    <row r="114" spans="2:7" ht="54" customHeight="1" x14ac:dyDescent="0.3">
      <c r="B114" s="117" t="s">
        <v>33</v>
      </c>
      <c r="C114" s="117" t="s">
        <v>49</v>
      </c>
      <c r="D114" s="113" t="s">
        <v>50</v>
      </c>
      <c r="E114" s="117" t="s">
        <v>51</v>
      </c>
      <c r="F114" s="77" t="s">
        <v>56</v>
      </c>
      <c r="G114" s="87"/>
    </row>
    <row r="115" spans="2:7" ht="120.75" customHeight="1" x14ac:dyDescent="0.2">
      <c r="B115" s="233" t="s">
        <v>53</v>
      </c>
      <c r="C115" s="6" t="s">
        <v>124</v>
      </c>
      <c r="D115" s="151">
        <v>25</v>
      </c>
      <c r="E115" s="151">
        <v>0</v>
      </c>
      <c r="F115" s="234">
        <f>+E115+E116+E117</f>
        <v>0</v>
      </c>
      <c r="G115" s="88"/>
    </row>
    <row r="116" spans="2:7" ht="76.2" customHeight="1" x14ac:dyDescent="0.2">
      <c r="B116" s="233"/>
      <c r="C116" s="6" t="s">
        <v>125</v>
      </c>
      <c r="D116" s="74">
        <v>25</v>
      </c>
      <c r="E116" s="151">
        <v>0</v>
      </c>
      <c r="F116" s="235"/>
      <c r="G116" s="88"/>
    </row>
    <row r="117" spans="2:7" ht="69" customHeight="1" x14ac:dyDescent="0.2">
      <c r="B117" s="233"/>
      <c r="C117" s="6" t="s">
        <v>126</v>
      </c>
      <c r="D117" s="151">
        <v>10</v>
      </c>
      <c r="E117" s="151">
        <v>0</v>
      </c>
      <c r="F117" s="236"/>
      <c r="G117" s="88"/>
    </row>
    <row r="118" spans="2:7" x14ac:dyDescent="0.3">
      <c r="C118" s="97"/>
    </row>
    <row r="121" spans="2:7" x14ac:dyDescent="0.3">
      <c r="B121" s="115" t="s">
        <v>57</v>
      </c>
    </row>
    <row r="124" spans="2:7" x14ac:dyDescent="0.3">
      <c r="B124" s="118" t="s">
        <v>33</v>
      </c>
      <c r="C124" s="118" t="s">
        <v>58</v>
      </c>
      <c r="D124" s="117" t="s">
        <v>51</v>
      </c>
      <c r="E124" s="117" t="s">
        <v>16</v>
      </c>
    </row>
    <row r="125" spans="2:7" ht="27.6" x14ac:dyDescent="0.3">
      <c r="B125" s="98" t="s">
        <v>59</v>
      </c>
      <c r="C125" s="99">
        <v>40</v>
      </c>
      <c r="D125" s="151">
        <f>+E100</f>
        <v>0</v>
      </c>
      <c r="E125" s="237">
        <f>+D125+D126</f>
        <v>0</v>
      </c>
    </row>
    <row r="126" spans="2:7" ht="41.4" x14ac:dyDescent="0.3">
      <c r="B126" s="98" t="s">
        <v>60</v>
      </c>
      <c r="C126" s="99">
        <v>60</v>
      </c>
      <c r="D126" s="151">
        <f>+F115</f>
        <v>0</v>
      </c>
      <c r="E126" s="238"/>
    </row>
  </sheetData>
  <mergeCells count="38">
    <mergeCell ref="C58:N58"/>
    <mergeCell ref="B60:N60"/>
    <mergeCell ref="C10:E10"/>
    <mergeCell ref="B14:C21"/>
    <mergeCell ref="B22:C22"/>
    <mergeCell ref="C9:N9"/>
    <mergeCell ref="B2:P2"/>
    <mergeCell ref="B4:P4"/>
    <mergeCell ref="C6:N6"/>
    <mergeCell ref="C7:N7"/>
    <mergeCell ref="C8:N8"/>
    <mergeCell ref="E40:E41"/>
    <mergeCell ref="M45:N45"/>
    <mergeCell ref="B87:P87"/>
    <mergeCell ref="B70:N70"/>
    <mergeCell ref="J75:L75"/>
    <mergeCell ref="P75:Q75"/>
    <mergeCell ref="P76:Q76"/>
    <mergeCell ref="P77:Q77"/>
    <mergeCell ref="B80:N80"/>
    <mergeCell ref="D83:E83"/>
    <mergeCell ref="D84:E84"/>
    <mergeCell ref="O63:P63"/>
    <mergeCell ref="O64:P64"/>
    <mergeCell ref="B54:B55"/>
    <mergeCell ref="C54:C55"/>
    <mergeCell ref="D54:E54"/>
    <mergeCell ref="P110:Q110"/>
    <mergeCell ref="B115:B117"/>
    <mergeCell ref="F115:F117"/>
    <mergeCell ref="E125:E126"/>
    <mergeCell ref="B90:N90"/>
    <mergeCell ref="E100:E102"/>
    <mergeCell ref="B105:N105"/>
    <mergeCell ref="J107:L107"/>
    <mergeCell ref="P107:Q107"/>
    <mergeCell ref="P108:Q108"/>
    <mergeCell ref="P109:Q109"/>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B20" zoomScaleNormal="100" workbookViewId="0">
      <selection activeCell="B86" sqref="B86:P86"/>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v>21</v>
      </c>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21</v>
      </c>
      <c r="E15" s="36">
        <v>233461600</v>
      </c>
      <c r="F15" s="36">
        <v>80</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64</v>
      </c>
      <c r="D24" s="42"/>
      <c r="E24" s="45">
        <f>E15</f>
        <v>233461600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c r="D33" s="114" t="s">
        <v>134</v>
      </c>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+F124</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61" t="s">
        <v>155</v>
      </c>
      <c r="C49" s="161" t="s">
        <v>155</v>
      </c>
      <c r="D49" s="161" t="s">
        <v>196</v>
      </c>
      <c r="E49" s="164">
        <v>212</v>
      </c>
      <c r="F49" s="103" t="s">
        <v>133</v>
      </c>
      <c r="G49" s="144"/>
      <c r="H49" s="110">
        <v>40561</v>
      </c>
      <c r="I49" s="110">
        <v>40908</v>
      </c>
      <c r="J49" s="104" t="s">
        <v>134</v>
      </c>
      <c r="K49" s="223" t="s">
        <v>350</v>
      </c>
      <c r="L49" s="104"/>
      <c r="M49" s="164">
        <v>308</v>
      </c>
      <c r="N49" s="95"/>
      <c r="O49" s="27">
        <v>295549301</v>
      </c>
      <c r="P49" s="27">
        <v>135</v>
      </c>
      <c r="Q49" s="145"/>
      <c r="R49" s="105"/>
      <c r="S49" s="105"/>
      <c r="T49" s="105"/>
      <c r="U49" s="105"/>
      <c r="V49" s="105"/>
      <c r="W49" s="105"/>
      <c r="X49" s="105"/>
      <c r="Y49" s="105"/>
      <c r="Z49" s="105"/>
    </row>
    <row r="50" spans="1:26" s="106" customFormat="1" x14ac:dyDescent="0.3">
      <c r="A50" s="47">
        <f>+A49+1</f>
        <v>2</v>
      </c>
      <c r="B50" s="161" t="s">
        <v>155</v>
      </c>
      <c r="C50" s="161" t="s">
        <v>155</v>
      </c>
      <c r="D50" s="161" t="s">
        <v>196</v>
      </c>
      <c r="E50" s="164">
        <v>354</v>
      </c>
      <c r="F50" s="103" t="s">
        <v>133</v>
      </c>
      <c r="G50" s="103"/>
      <c r="H50" s="110">
        <v>41512</v>
      </c>
      <c r="I50" s="110">
        <v>41897</v>
      </c>
      <c r="J50" s="104" t="s">
        <v>134</v>
      </c>
      <c r="K50" s="223" t="s">
        <v>367</v>
      </c>
      <c r="L50" s="104"/>
      <c r="M50" s="164">
        <v>330</v>
      </c>
      <c r="N50" s="95"/>
      <c r="O50" s="27">
        <v>1098158709</v>
      </c>
      <c r="P50" s="27">
        <v>134</v>
      </c>
      <c r="Q50" s="145"/>
      <c r="R50" s="105"/>
      <c r="S50" s="105"/>
      <c r="T50" s="105"/>
      <c r="U50" s="105"/>
      <c r="V50" s="105"/>
      <c r="W50" s="105"/>
      <c r="X50" s="105"/>
      <c r="Y50" s="105"/>
      <c r="Z50" s="105"/>
    </row>
    <row r="51" spans="1:26" s="30" customFormat="1" x14ac:dyDescent="0.3">
      <c r="E51" s="31"/>
    </row>
    <row r="52" spans="1:26" s="30" customFormat="1" x14ac:dyDescent="0.3">
      <c r="B52" s="259" t="s">
        <v>28</v>
      </c>
      <c r="C52" s="259" t="s">
        <v>27</v>
      </c>
      <c r="D52" s="261" t="s">
        <v>34</v>
      </c>
      <c r="E52" s="261"/>
    </row>
    <row r="53" spans="1:26" s="30" customFormat="1" x14ac:dyDescent="0.3">
      <c r="B53" s="260"/>
      <c r="C53" s="260"/>
      <c r="D53" s="153" t="s">
        <v>23</v>
      </c>
      <c r="E53" s="62" t="s">
        <v>24</v>
      </c>
    </row>
    <row r="54" spans="1:26" s="30" customFormat="1" ht="30.6" customHeight="1" x14ac:dyDescent="0.3">
      <c r="B54" s="59" t="s">
        <v>21</v>
      </c>
      <c r="C54" s="60" t="s">
        <v>369</v>
      </c>
      <c r="D54" s="58" t="s">
        <v>133</v>
      </c>
      <c r="E54" s="58"/>
      <c r="F54" s="32"/>
      <c r="G54" s="32"/>
      <c r="H54" s="32"/>
      <c r="I54" s="32"/>
      <c r="J54" s="32"/>
      <c r="K54" s="32"/>
      <c r="L54" s="32"/>
      <c r="M54" s="32"/>
    </row>
    <row r="55" spans="1:26" s="30" customFormat="1" ht="30" customHeight="1" x14ac:dyDescent="0.3">
      <c r="B55" s="59" t="s">
        <v>25</v>
      </c>
      <c r="C55" s="60" t="s">
        <v>368</v>
      </c>
      <c r="D55" s="58" t="s">
        <v>133</v>
      </c>
      <c r="E55" s="58"/>
    </row>
    <row r="56" spans="1:26" s="30" customFormat="1" x14ac:dyDescent="0.3">
      <c r="B56" s="33"/>
      <c r="C56" s="262"/>
      <c r="D56" s="262"/>
      <c r="E56" s="262"/>
      <c r="F56" s="262"/>
      <c r="G56" s="262"/>
      <c r="H56" s="262"/>
      <c r="I56" s="262"/>
      <c r="J56" s="262"/>
      <c r="K56" s="262"/>
      <c r="L56" s="262"/>
      <c r="M56" s="262"/>
      <c r="N56" s="262"/>
    </row>
    <row r="57" spans="1:26" ht="28.2" customHeight="1" thickBot="1" x14ac:dyDescent="0.35"/>
    <row r="58" spans="1:26" ht="26.4" thickBot="1" x14ac:dyDescent="0.35">
      <c r="B58" s="263" t="s">
        <v>98</v>
      </c>
      <c r="C58" s="263"/>
      <c r="D58" s="263"/>
      <c r="E58" s="263"/>
      <c r="F58" s="263"/>
      <c r="G58" s="263"/>
      <c r="H58" s="263"/>
      <c r="I58" s="263"/>
      <c r="J58" s="263"/>
      <c r="K58" s="263"/>
      <c r="L58" s="263"/>
      <c r="M58" s="263"/>
      <c r="N58" s="263"/>
    </row>
    <row r="61" spans="1:26" ht="109.5" customHeight="1" x14ac:dyDescent="0.3">
      <c r="B61" s="113" t="s">
        <v>146</v>
      </c>
      <c r="C61" s="68" t="s">
        <v>2</v>
      </c>
      <c r="D61" s="68" t="s">
        <v>100</v>
      </c>
      <c r="E61" s="68" t="s">
        <v>99</v>
      </c>
      <c r="F61" s="68" t="s">
        <v>101</v>
      </c>
      <c r="G61" s="68" t="s">
        <v>102</v>
      </c>
      <c r="H61" s="68" t="s">
        <v>103</v>
      </c>
      <c r="I61" s="68" t="s">
        <v>104</v>
      </c>
      <c r="J61" s="68" t="s">
        <v>105</v>
      </c>
      <c r="K61" s="68" t="s">
        <v>106</v>
      </c>
      <c r="L61" s="68" t="s">
        <v>107</v>
      </c>
      <c r="M61" s="89" t="s">
        <v>108</v>
      </c>
      <c r="N61" s="89" t="s">
        <v>109</v>
      </c>
      <c r="O61" s="245" t="s">
        <v>3</v>
      </c>
      <c r="P61" s="247"/>
      <c r="Q61" s="68" t="s">
        <v>18</v>
      </c>
    </row>
    <row r="62" spans="1:26" ht="43.5" customHeight="1" x14ac:dyDescent="0.3">
      <c r="B62" s="3" t="s">
        <v>180</v>
      </c>
      <c r="C62" s="3" t="s">
        <v>181</v>
      </c>
      <c r="D62" s="5" t="s">
        <v>184</v>
      </c>
      <c r="E62" s="5">
        <v>40</v>
      </c>
      <c r="F62" s="4" t="s">
        <v>348</v>
      </c>
      <c r="G62" s="4" t="s">
        <v>133</v>
      </c>
      <c r="H62" s="4" t="s">
        <v>133</v>
      </c>
      <c r="I62" s="90" t="s">
        <v>133</v>
      </c>
      <c r="J62" s="90" t="s">
        <v>133</v>
      </c>
      <c r="K62" s="114" t="s">
        <v>133</v>
      </c>
      <c r="L62" s="114" t="s">
        <v>133</v>
      </c>
      <c r="M62" s="114" t="s">
        <v>133</v>
      </c>
      <c r="N62" s="114" t="s">
        <v>133</v>
      </c>
      <c r="O62" s="266"/>
      <c r="P62" s="267"/>
      <c r="Q62" s="114" t="s">
        <v>133</v>
      </c>
    </row>
    <row r="63" spans="1:26" x14ac:dyDescent="0.3">
      <c r="B63" s="3" t="s">
        <v>182</v>
      </c>
      <c r="C63" s="3" t="s">
        <v>181</v>
      </c>
      <c r="D63" s="5" t="s">
        <v>183</v>
      </c>
      <c r="E63" s="5">
        <v>40</v>
      </c>
      <c r="F63" s="4" t="s">
        <v>348</v>
      </c>
      <c r="G63" s="4" t="s">
        <v>133</v>
      </c>
      <c r="H63" s="4" t="s">
        <v>133</v>
      </c>
      <c r="I63" s="90" t="s">
        <v>133</v>
      </c>
      <c r="J63" s="90" t="s">
        <v>133</v>
      </c>
      <c r="K63" s="114" t="s">
        <v>133</v>
      </c>
      <c r="L63" s="114" t="s">
        <v>133</v>
      </c>
      <c r="M63" s="114" t="s">
        <v>133</v>
      </c>
      <c r="N63" s="114" t="s">
        <v>133</v>
      </c>
      <c r="O63" s="250"/>
      <c r="P63" s="251"/>
      <c r="Q63" s="114" t="s">
        <v>133</v>
      </c>
    </row>
    <row r="64" spans="1:26" x14ac:dyDescent="0.3">
      <c r="B64" s="9" t="s">
        <v>1</v>
      </c>
    </row>
    <row r="65" spans="2:17" x14ac:dyDescent="0.3">
      <c r="B65" s="9" t="s">
        <v>37</v>
      </c>
    </row>
    <row r="66" spans="2:17" x14ac:dyDescent="0.3">
      <c r="B66" s="9" t="s">
        <v>62</v>
      </c>
    </row>
    <row r="68" spans="2:17" ht="15" thickBot="1" x14ac:dyDescent="0.35"/>
    <row r="69" spans="2:17" ht="26.4" thickBot="1" x14ac:dyDescent="0.35">
      <c r="B69" s="239" t="s">
        <v>38</v>
      </c>
      <c r="C69" s="240"/>
      <c r="D69" s="240"/>
      <c r="E69" s="240"/>
      <c r="F69" s="240"/>
      <c r="G69" s="240"/>
      <c r="H69" s="240"/>
      <c r="I69" s="240"/>
      <c r="J69" s="240"/>
      <c r="K69" s="240"/>
      <c r="L69" s="240"/>
      <c r="M69" s="240"/>
      <c r="N69" s="241"/>
    </row>
    <row r="74" spans="2:17" ht="76.5" customHeight="1" x14ac:dyDescent="0.3">
      <c r="B74" s="113" t="s">
        <v>0</v>
      </c>
      <c r="C74" s="113" t="s">
        <v>39</v>
      </c>
      <c r="D74" s="113" t="s">
        <v>40</v>
      </c>
      <c r="E74" s="113" t="s">
        <v>110</v>
      </c>
      <c r="F74" s="113" t="s">
        <v>112</v>
      </c>
      <c r="G74" s="113" t="s">
        <v>113</v>
      </c>
      <c r="H74" s="113" t="s">
        <v>114</v>
      </c>
      <c r="I74" s="113" t="s">
        <v>111</v>
      </c>
      <c r="J74" s="245" t="s">
        <v>115</v>
      </c>
      <c r="K74" s="246"/>
      <c r="L74" s="247"/>
      <c r="M74" s="113" t="s">
        <v>119</v>
      </c>
      <c r="N74" s="113" t="s">
        <v>41</v>
      </c>
      <c r="O74" s="113" t="s">
        <v>42</v>
      </c>
      <c r="P74" s="245" t="s">
        <v>3</v>
      </c>
      <c r="Q74" s="247"/>
    </row>
    <row r="75" spans="2:17" ht="60.75" customHeight="1" x14ac:dyDescent="0.3">
      <c r="B75" s="150" t="s">
        <v>43</v>
      </c>
      <c r="C75" s="150" t="s">
        <v>201</v>
      </c>
      <c r="D75" s="150" t="s">
        <v>290</v>
      </c>
      <c r="E75" s="3">
        <v>36088890</v>
      </c>
      <c r="F75" s="150" t="s">
        <v>291</v>
      </c>
      <c r="G75" s="3" t="s">
        <v>292</v>
      </c>
      <c r="H75" s="179">
        <v>35309</v>
      </c>
      <c r="I75" s="5"/>
      <c r="J75" s="150" t="s">
        <v>294</v>
      </c>
      <c r="K75" s="91" t="s">
        <v>295</v>
      </c>
      <c r="L75" s="90" t="s">
        <v>296</v>
      </c>
      <c r="M75" s="114" t="s">
        <v>133</v>
      </c>
      <c r="N75" s="69" t="s">
        <v>134</v>
      </c>
      <c r="O75" s="114" t="s">
        <v>133</v>
      </c>
      <c r="P75" s="252" t="s">
        <v>297</v>
      </c>
      <c r="Q75" s="252"/>
    </row>
    <row r="76" spans="2:17" ht="33.6" customHeight="1" x14ac:dyDescent="0.3">
      <c r="B76" s="150" t="s">
        <v>44</v>
      </c>
      <c r="C76" s="150" t="s">
        <v>201</v>
      </c>
      <c r="D76" s="3" t="s">
        <v>298</v>
      </c>
      <c r="E76" s="3">
        <v>1075221310</v>
      </c>
      <c r="F76" s="3" t="s">
        <v>278</v>
      </c>
      <c r="G76" s="150" t="s">
        <v>299</v>
      </c>
      <c r="H76" s="175">
        <v>40647</v>
      </c>
      <c r="I76" s="5"/>
      <c r="J76" s="1" t="s">
        <v>301</v>
      </c>
      <c r="K76" s="180" t="s">
        <v>302</v>
      </c>
      <c r="L76" s="91" t="s">
        <v>303</v>
      </c>
      <c r="M76" s="114" t="s">
        <v>133</v>
      </c>
      <c r="N76" s="114" t="s">
        <v>133</v>
      </c>
      <c r="O76" s="114" t="s">
        <v>133</v>
      </c>
      <c r="P76" s="232"/>
      <c r="Q76" s="232"/>
    </row>
    <row r="78" spans="2:17" ht="15" thickBot="1" x14ac:dyDescent="0.35"/>
    <row r="79" spans="2:17" ht="26.4" thickBot="1" x14ac:dyDescent="0.35">
      <c r="B79" s="239" t="s">
        <v>46</v>
      </c>
      <c r="C79" s="240"/>
      <c r="D79" s="240"/>
      <c r="E79" s="240"/>
      <c r="F79" s="240"/>
      <c r="G79" s="240"/>
      <c r="H79" s="240"/>
      <c r="I79" s="240"/>
      <c r="J79" s="240"/>
      <c r="K79" s="240"/>
      <c r="L79" s="240"/>
      <c r="M79" s="240"/>
      <c r="N79" s="241"/>
    </row>
    <row r="82" spans="1:26" ht="46.2" customHeight="1" x14ac:dyDescent="0.3">
      <c r="B82" s="68" t="s">
        <v>33</v>
      </c>
      <c r="C82" s="68" t="s">
        <v>47</v>
      </c>
      <c r="D82" s="245" t="s">
        <v>3</v>
      </c>
      <c r="E82" s="247"/>
    </row>
    <row r="83" spans="1:26" ht="46.95" customHeight="1" x14ac:dyDescent="0.3">
      <c r="B83" s="69" t="s">
        <v>120</v>
      </c>
      <c r="C83" s="114" t="s">
        <v>133</v>
      </c>
      <c r="D83" s="232"/>
      <c r="E83" s="232"/>
    </row>
    <row r="86" spans="1:26" ht="25.8" x14ac:dyDescent="0.3">
      <c r="B86" s="248" t="s">
        <v>64</v>
      </c>
      <c r="C86" s="249"/>
      <c r="D86" s="249"/>
      <c r="E86" s="249"/>
      <c r="F86" s="249"/>
      <c r="G86" s="249"/>
      <c r="H86" s="249"/>
      <c r="I86" s="249"/>
      <c r="J86" s="249"/>
      <c r="K86" s="249"/>
      <c r="L86" s="249"/>
      <c r="M86" s="249"/>
      <c r="N86" s="249"/>
      <c r="O86" s="249"/>
      <c r="P86" s="249"/>
    </row>
    <row r="88" spans="1:26" ht="15" thickBot="1" x14ac:dyDescent="0.35"/>
    <row r="89" spans="1:26" ht="26.4" thickBot="1" x14ac:dyDescent="0.35">
      <c r="B89" s="239" t="s">
        <v>54</v>
      </c>
      <c r="C89" s="240"/>
      <c r="D89" s="240"/>
      <c r="E89" s="240"/>
      <c r="F89" s="240"/>
      <c r="G89" s="240"/>
      <c r="H89" s="240"/>
      <c r="I89" s="240"/>
      <c r="J89" s="240"/>
      <c r="K89" s="240"/>
      <c r="L89" s="240"/>
      <c r="M89" s="240"/>
      <c r="N89" s="241"/>
    </row>
    <row r="91" spans="1:26" ht="15" thickBot="1" x14ac:dyDescent="0.35">
      <c r="M91" s="65"/>
      <c r="N91" s="65"/>
    </row>
    <row r="92" spans="1:26" s="100" customFormat="1" ht="109.5" customHeight="1" x14ac:dyDescent="0.3">
      <c r="B92" s="111" t="s">
        <v>142</v>
      </c>
      <c r="C92" s="111" t="s">
        <v>143</v>
      </c>
      <c r="D92" s="111" t="s">
        <v>144</v>
      </c>
      <c r="E92" s="111" t="s">
        <v>45</v>
      </c>
      <c r="F92" s="111" t="s">
        <v>22</v>
      </c>
      <c r="G92" s="111" t="s">
        <v>97</v>
      </c>
      <c r="H92" s="111" t="s">
        <v>17</v>
      </c>
      <c r="I92" s="111" t="s">
        <v>10</v>
      </c>
      <c r="J92" s="111" t="s">
        <v>31</v>
      </c>
      <c r="K92" s="111" t="s">
        <v>61</v>
      </c>
      <c r="L92" s="111" t="s">
        <v>20</v>
      </c>
      <c r="M92" s="96" t="s">
        <v>26</v>
      </c>
      <c r="N92" s="111" t="s">
        <v>145</v>
      </c>
      <c r="O92" s="111" t="s">
        <v>36</v>
      </c>
      <c r="P92" s="112" t="s">
        <v>11</v>
      </c>
      <c r="Q92" s="112" t="s">
        <v>19</v>
      </c>
    </row>
    <row r="93" spans="1:26" s="106" customFormat="1" ht="43.2" x14ac:dyDescent="0.3">
      <c r="A93" s="47">
        <v>1</v>
      </c>
      <c r="B93" s="107"/>
      <c r="C93" s="108"/>
      <c r="D93" s="107"/>
      <c r="E93" s="102"/>
      <c r="F93" s="103"/>
      <c r="G93" s="144"/>
      <c r="H93" s="110"/>
      <c r="I93" s="104"/>
      <c r="J93" s="104"/>
      <c r="K93" s="104"/>
      <c r="L93" s="104"/>
      <c r="M93" s="95"/>
      <c r="N93" s="95"/>
      <c r="O93" s="27"/>
      <c r="P93" s="27"/>
      <c r="Q93" s="145" t="s">
        <v>363</v>
      </c>
      <c r="R93" s="105"/>
      <c r="S93" s="105"/>
      <c r="T93" s="105"/>
      <c r="U93" s="105"/>
      <c r="V93" s="105"/>
      <c r="W93" s="105"/>
      <c r="X93" s="105"/>
      <c r="Y93" s="105"/>
      <c r="Z93" s="105"/>
    </row>
    <row r="94" spans="1:26" x14ac:dyDescent="0.3">
      <c r="B94" s="30"/>
      <c r="C94" s="30"/>
      <c r="D94" s="30"/>
      <c r="E94" s="31"/>
      <c r="F94" s="30"/>
      <c r="G94" s="30"/>
      <c r="H94" s="30"/>
      <c r="I94" s="30"/>
      <c r="J94" s="30"/>
      <c r="K94" s="30"/>
      <c r="L94" s="30"/>
      <c r="M94" s="30"/>
      <c r="N94" s="30"/>
      <c r="O94" s="30"/>
      <c r="P94" s="30"/>
    </row>
    <row r="95" spans="1:26" ht="18" x14ac:dyDescent="0.3">
      <c r="B95" s="59" t="s">
        <v>32</v>
      </c>
      <c r="C95" s="73" t="s">
        <v>356</v>
      </c>
      <c r="H95" s="32"/>
      <c r="I95" s="32"/>
      <c r="J95" s="32"/>
      <c r="K95" s="32"/>
      <c r="L95" s="32"/>
      <c r="M95" s="32"/>
      <c r="N95" s="30"/>
      <c r="O95" s="30"/>
      <c r="P95" s="30"/>
    </row>
    <row r="97" spans="2:17" ht="15" thickBot="1" x14ac:dyDescent="0.35"/>
    <row r="98" spans="2:17" ht="37.200000000000003" customHeight="1" thickBot="1" x14ac:dyDescent="0.35">
      <c r="B98" s="76" t="s">
        <v>49</v>
      </c>
      <c r="C98" s="77" t="s">
        <v>50</v>
      </c>
      <c r="D98" s="76" t="s">
        <v>51</v>
      </c>
      <c r="E98" s="77" t="s">
        <v>55</v>
      </c>
    </row>
    <row r="99" spans="2:17" ht="41.4" customHeight="1" x14ac:dyDescent="0.3">
      <c r="B99" s="67" t="s">
        <v>121</v>
      </c>
      <c r="C99" s="70">
        <v>20</v>
      </c>
      <c r="D99" s="70">
        <v>0</v>
      </c>
      <c r="E99" s="242">
        <f>+D99+D100+D101</f>
        <v>0</v>
      </c>
    </row>
    <row r="100" spans="2:17" x14ac:dyDescent="0.3">
      <c r="B100" s="67" t="s">
        <v>122</v>
      </c>
      <c r="C100" s="57">
        <v>30</v>
      </c>
      <c r="D100" s="151">
        <v>0</v>
      </c>
      <c r="E100" s="243"/>
    </row>
    <row r="101" spans="2:17" ht="15" thickBot="1" x14ac:dyDescent="0.35">
      <c r="B101" s="67" t="s">
        <v>123</v>
      </c>
      <c r="C101" s="72">
        <v>40</v>
      </c>
      <c r="D101" s="72">
        <v>0</v>
      </c>
      <c r="E101" s="244"/>
    </row>
    <row r="103" spans="2:17" ht="15" thickBot="1" x14ac:dyDescent="0.35"/>
    <row r="104" spans="2:17" ht="26.4" thickBot="1" x14ac:dyDescent="0.35">
      <c r="B104" s="239" t="s">
        <v>52</v>
      </c>
      <c r="C104" s="240"/>
      <c r="D104" s="240"/>
      <c r="E104" s="240"/>
      <c r="F104" s="240"/>
      <c r="G104" s="240"/>
      <c r="H104" s="240"/>
      <c r="I104" s="240"/>
      <c r="J104" s="240"/>
      <c r="K104" s="240"/>
      <c r="L104" s="240"/>
      <c r="M104" s="240"/>
      <c r="N104" s="241"/>
    </row>
    <row r="106" spans="2:17" ht="76.5" customHeight="1" x14ac:dyDescent="0.3">
      <c r="B106" s="113" t="s">
        <v>0</v>
      </c>
      <c r="C106" s="113" t="s">
        <v>39</v>
      </c>
      <c r="D106" s="113" t="s">
        <v>40</v>
      </c>
      <c r="E106" s="113" t="s">
        <v>110</v>
      </c>
      <c r="F106" s="113" t="s">
        <v>112</v>
      </c>
      <c r="G106" s="113" t="s">
        <v>113</v>
      </c>
      <c r="H106" s="113" t="s">
        <v>114</v>
      </c>
      <c r="I106" s="113" t="s">
        <v>111</v>
      </c>
      <c r="J106" s="245" t="s">
        <v>115</v>
      </c>
      <c r="K106" s="246"/>
      <c r="L106" s="247"/>
      <c r="M106" s="113" t="s">
        <v>119</v>
      </c>
      <c r="N106" s="113" t="s">
        <v>41</v>
      </c>
      <c r="O106" s="113" t="s">
        <v>42</v>
      </c>
      <c r="P106" s="245" t="s">
        <v>3</v>
      </c>
      <c r="Q106" s="247"/>
    </row>
    <row r="107" spans="2:17" ht="60.75" customHeight="1" x14ac:dyDescent="0.3">
      <c r="B107" s="150" t="s">
        <v>127</v>
      </c>
      <c r="C107" s="150"/>
      <c r="D107" s="3"/>
      <c r="E107" s="3"/>
      <c r="F107" s="3"/>
      <c r="G107" s="3"/>
      <c r="H107" s="3"/>
      <c r="I107" s="5"/>
      <c r="J107" s="1"/>
      <c r="K107" s="91"/>
      <c r="L107" s="90"/>
      <c r="M107" s="114"/>
      <c r="N107" s="114"/>
      <c r="O107" s="114"/>
      <c r="P107" s="252" t="s">
        <v>364</v>
      </c>
      <c r="Q107" s="252"/>
    </row>
    <row r="108" spans="2:17" ht="60.75" customHeight="1" x14ac:dyDescent="0.3">
      <c r="B108" s="150" t="s">
        <v>128</v>
      </c>
      <c r="C108" s="150"/>
      <c r="D108" s="3"/>
      <c r="E108" s="3"/>
      <c r="F108" s="3"/>
      <c r="G108" s="3"/>
      <c r="H108" s="3"/>
      <c r="I108" s="5"/>
      <c r="J108" s="1"/>
      <c r="K108" s="91"/>
      <c r="L108" s="90"/>
      <c r="M108" s="114"/>
      <c r="N108" s="114"/>
      <c r="O108" s="114"/>
      <c r="P108" s="252" t="s">
        <v>364</v>
      </c>
      <c r="Q108" s="252"/>
    </row>
    <row r="109" spans="2:17" ht="33.6" customHeight="1" x14ac:dyDescent="0.3">
      <c r="B109" s="150" t="s">
        <v>129</v>
      </c>
      <c r="C109" s="150"/>
      <c r="D109" s="3"/>
      <c r="E109" s="3"/>
      <c r="F109" s="3"/>
      <c r="G109" s="3"/>
      <c r="H109" s="3"/>
      <c r="I109" s="5"/>
      <c r="J109" s="1"/>
      <c r="K109" s="90"/>
      <c r="L109" s="90"/>
      <c r="M109" s="114"/>
      <c r="N109" s="114"/>
      <c r="O109" s="114"/>
      <c r="P109" s="252" t="s">
        <v>364</v>
      </c>
      <c r="Q109" s="252"/>
    </row>
    <row r="112" spans="2:17" ht="15" thickBot="1" x14ac:dyDescent="0.35"/>
    <row r="113" spans="2:7" ht="54" customHeight="1" x14ac:dyDescent="0.3">
      <c r="B113" s="117" t="s">
        <v>33</v>
      </c>
      <c r="C113" s="117" t="s">
        <v>49</v>
      </c>
      <c r="D113" s="113" t="s">
        <v>50</v>
      </c>
      <c r="E113" s="117" t="s">
        <v>51</v>
      </c>
      <c r="F113" s="77" t="s">
        <v>56</v>
      </c>
      <c r="G113" s="87"/>
    </row>
    <row r="114" spans="2:7" ht="120.75" customHeight="1" x14ac:dyDescent="0.2">
      <c r="B114" s="233" t="s">
        <v>53</v>
      </c>
      <c r="C114" s="6" t="s">
        <v>124</v>
      </c>
      <c r="D114" s="151">
        <v>25</v>
      </c>
      <c r="E114" s="151">
        <v>0</v>
      </c>
      <c r="F114" s="234">
        <f>+E114+E115+E116</f>
        <v>0</v>
      </c>
      <c r="G114" s="88"/>
    </row>
    <row r="115" spans="2:7" ht="76.2" customHeight="1" x14ac:dyDescent="0.2">
      <c r="B115" s="233"/>
      <c r="C115" s="6" t="s">
        <v>125</v>
      </c>
      <c r="D115" s="74">
        <v>25</v>
      </c>
      <c r="E115" s="151">
        <v>0</v>
      </c>
      <c r="F115" s="235"/>
      <c r="G115" s="88"/>
    </row>
    <row r="116" spans="2:7" ht="69" customHeight="1" x14ac:dyDescent="0.2">
      <c r="B116" s="233"/>
      <c r="C116" s="6" t="s">
        <v>126</v>
      </c>
      <c r="D116" s="151">
        <v>10</v>
      </c>
      <c r="E116" s="151">
        <v>0</v>
      </c>
      <c r="F116" s="236"/>
      <c r="G116" s="88"/>
    </row>
    <row r="117" spans="2:7" x14ac:dyDescent="0.3">
      <c r="C117" s="97"/>
    </row>
    <row r="120" spans="2:7" x14ac:dyDescent="0.3">
      <c r="B120" s="115" t="s">
        <v>57</v>
      </c>
    </row>
    <row r="123" spans="2:7" x14ac:dyDescent="0.3">
      <c r="B123" s="118" t="s">
        <v>33</v>
      </c>
      <c r="C123" s="118" t="s">
        <v>58</v>
      </c>
      <c r="D123" s="117" t="s">
        <v>51</v>
      </c>
      <c r="E123" s="117" t="s">
        <v>16</v>
      </c>
    </row>
    <row r="124" spans="2:7" ht="27.6" x14ac:dyDescent="0.3">
      <c r="B124" s="98" t="s">
        <v>59</v>
      </c>
      <c r="C124" s="99">
        <v>40</v>
      </c>
      <c r="D124" s="151">
        <f>+E99</f>
        <v>0</v>
      </c>
      <c r="E124" s="237">
        <f>+D124+D125</f>
        <v>0</v>
      </c>
    </row>
    <row r="125" spans="2:7" ht="41.4" x14ac:dyDescent="0.3">
      <c r="B125" s="98" t="s">
        <v>60</v>
      </c>
      <c r="C125" s="99">
        <v>60</v>
      </c>
      <c r="D125" s="151">
        <f>+F114</f>
        <v>0</v>
      </c>
      <c r="E125" s="238"/>
    </row>
  </sheetData>
  <mergeCells count="39">
    <mergeCell ref="C52:C53"/>
    <mergeCell ref="D52:E52"/>
    <mergeCell ref="C56:N56"/>
    <mergeCell ref="B58:N58"/>
    <mergeCell ref="C10:E10"/>
    <mergeCell ref="B14:C21"/>
    <mergeCell ref="C9:N9"/>
    <mergeCell ref="B2:P2"/>
    <mergeCell ref="B4:P4"/>
    <mergeCell ref="C6:N6"/>
    <mergeCell ref="C7:N7"/>
    <mergeCell ref="C8:N8"/>
    <mergeCell ref="B22:C22"/>
    <mergeCell ref="E40:E41"/>
    <mergeCell ref="M45:N45"/>
    <mergeCell ref="B86:P86"/>
    <mergeCell ref="B69:N69"/>
    <mergeCell ref="J74:L74"/>
    <mergeCell ref="P74:Q74"/>
    <mergeCell ref="P75:Q75"/>
    <mergeCell ref="P76:Q76"/>
    <mergeCell ref="B79:N79"/>
    <mergeCell ref="D82:E82"/>
    <mergeCell ref="D83:E83"/>
    <mergeCell ref="O61:P61"/>
    <mergeCell ref="O62:P62"/>
    <mergeCell ref="O63:P63"/>
    <mergeCell ref="B52:B53"/>
    <mergeCell ref="P109:Q109"/>
    <mergeCell ref="B114:B116"/>
    <mergeCell ref="F114:F116"/>
    <mergeCell ref="E124:E125"/>
    <mergeCell ref="B89:N89"/>
    <mergeCell ref="E99:E101"/>
    <mergeCell ref="B104:N104"/>
    <mergeCell ref="J106:L106"/>
    <mergeCell ref="P106:Q106"/>
    <mergeCell ref="P107:Q107"/>
    <mergeCell ref="P108:Q108"/>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4" zoomScale="80" zoomScaleNormal="80" workbookViewId="0">
      <selection activeCell="C30" sqref="C3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v>26</v>
      </c>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5" t="s">
        <v>95</v>
      </c>
      <c r="C14" s="255"/>
      <c r="D14" s="152" t="s">
        <v>12</v>
      </c>
      <c r="E14" s="152" t="s">
        <v>13</v>
      </c>
      <c r="F14" s="152" t="s">
        <v>29</v>
      </c>
      <c r="G14" s="85"/>
      <c r="I14" s="38"/>
      <c r="J14" s="38"/>
      <c r="K14" s="38"/>
      <c r="L14" s="38"/>
      <c r="M14" s="38"/>
      <c r="N14" s="101"/>
    </row>
    <row r="15" spans="2:16" x14ac:dyDescent="0.3">
      <c r="B15" s="255"/>
      <c r="C15" s="255"/>
      <c r="D15" s="152">
        <v>26</v>
      </c>
      <c r="E15" s="36">
        <v>969320746</v>
      </c>
      <c r="F15" s="36">
        <v>446</v>
      </c>
      <c r="G15" s="86"/>
      <c r="I15" s="39"/>
      <c r="J15" s="39"/>
      <c r="K15" s="39"/>
      <c r="L15" s="39"/>
      <c r="M15" s="39"/>
      <c r="N15" s="101"/>
    </row>
    <row r="16" spans="2:16" x14ac:dyDescent="0.3">
      <c r="B16" s="255"/>
      <c r="C16" s="255"/>
      <c r="D16" s="152"/>
      <c r="E16" s="36"/>
      <c r="F16" s="36"/>
      <c r="G16" s="86"/>
      <c r="I16" s="39"/>
      <c r="J16" s="39"/>
      <c r="K16" s="39"/>
      <c r="L16" s="39"/>
      <c r="M16" s="39"/>
      <c r="N16" s="101"/>
    </row>
    <row r="17" spans="1:14" x14ac:dyDescent="0.3">
      <c r="B17" s="255"/>
      <c r="C17" s="255"/>
      <c r="D17" s="152"/>
      <c r="E17" s="36"/>
      <c r="F17" s="36"/>
      <c r="G17" s="86"/>
      <c r="I17" s="39"/>
      <c r="J17" s="39"/>
      <c r="K17" s="39"/>
      <c r="L17" s="39"/>
      <c r="M17" s="39"/>
      <c r="N17" s="101"/>
    </row>
    <row r="18" spans="1:14" x14ac:dyDescent="0.3">
      <c r="B18" s="255"/>
      <c r="C18" s="255"/>
      <c r="D18" s="152"/>
      <c r="E18" s="37"/>
      <c r="F18" s="36"/>
      <c r="G18" s="86"/>
      <c r="H18" s="22"/>
      <c r="I18" s="39"/>
      <c r="J18" s="39"/>
      <c r="K18" s="39"/>
      <c r="L18" s="39"/>
      <c r="M18" s="39"/>
      <c r="N18" s="20"/>
    </row>
    <row r="19" spans="1:14" x14ac:dyDescent="0.3">
      <c r="B19" s="255"/>
      <c r="C19" s="255"/>
      <c r="D19" s="152"/>
      <c r="E19" s="37"/>
      <c r="F19" s="36"/>
      <c r="G19" s="86"/>
      <c r="H19" s="22"/>
      <c r="I19" s="41"/>
      <c r="J19" s="41"/>
      <c r="K19" s="41"/>
      <c r="L19" s="41"/>
      <c r="M19" s="41"/>
      <c r="N19" s="20"/>
    </row>
    <row r="20" spans="1:14" x14ac:dyDescent="0.3">
      <c r="B20" s="255"/>
      <c r="C20" s="255"/>
      <c r="D20" s="152"/>
      <c r="E20" s="37"/>
      <c r="F20" s="36"/>
      <c r="G20" s="86"/>
      <c r="H20" s="22"/>
      <c r="I20" s="100"/>
      <c r="J20" s="100"/>
      <c r="K20" s="100"/>
      <c r="L20" s="100"/>
      <c r="M20" s="100"/>
      <c r="N20" s="20"/>
    </row>
    <row r="21" spans="1:14" x14ac:dyDescent="0.3">
      <c r="B21" s="255"/>
      <c r="C21" s="255"/>
      <c r="D21" s="152"/>
      <c r="E21" s="37"/>
      <c r="F21" s="36"/>
      <c r="G21" s="86"/>
      <c r="H21" s="22"/>
      <c r="I21" s="100"/>
      <c r="J21" s="100"/>
      <c r="K21" s="100"/>
      <c r="L21" s="100"/>
      <c r="M21" s="100"/>
      <c r="N21" s="20"/>
    </row>
    <row r="22" spans="1:14" ht="15" thickBot="1" x14ac:dyDescent="0.35">
      <c r="B22" s="256" t="s">
        <v>14</v>
      </c>
      <c r="C22" s="257"/>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357</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37">
        <f>+D40+D41</f>
        <v>0</v>
      </c>
      <c r="F40" s="97"/>
      <c r="G40" s="97"/>
      <c r="H40" s="97"/>
      <c r="I40" s="100"/>
      <c r="J40" s="100"/>
      <c r="K40" s="100"/>
      <c r="L40" s="100"/>
      <c r="M40" s="100"/>
      <c r="N40" s="101"/>
    </row>
    <row r="41" spans="1:17" ht="41.4" x14ac:dyDescent="0.3">
      <c r="A41" s="92"/>
      <c r="B41" s="98" t="s">
        <v>141</v>
      </c>
      <c r="C41" s="99">
        <v>60</v>
      </c>
      <c r="D41" s="151">
        <f>+F131</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ht="28.8" x14ac:dyDescent="0.3">
      <c r="A49" s="47">
        <v>1</v>
      </c>
      <c r="B49" s="107" t="s">
        <v>370</v>
      </c>
      <c r="C49" s="107" t="s">
        <v>370</v>
      </c>
      <c r="D49" s="107" t="s">
        <v>196</v>
      </c>
      <c r="E49" s="164">
        <v>120</v>
      </c>
      <c r="F49" s="103" t="s">
        <v>133</v>
      </c>
      <c r="G49" s="144"/>
      <c r="H49" s="110">
        <v>40196</v>
      </c>
      <c r="I49" s="110">
        <v>40543</v>
      </c>
      <c r="J49" s="104" t="s">
        <v>134</v>
      </c>
      <c r="K49" s="223" t="s">
        <v>350</v>
      </c>
      <c r="L49" s="104"/>
      <c r="M49" s="95">
        <v>854</v>
      </c>
      <c r="N49" s="95">
        <f>+M49*G49</f>
        <v>0</v>
      </c>
      <c r="O49" s="27">
        <v>631905003</v>
      </c>
      <c r="P49" s="27">
        <v>138</v>
      </c>
      <c r="Q49" s="145"/>
      <c r="R49" s="105"/>
      <c r="S49" s="105"/>
      <c r="T49" s="105"/>
      <c r="U49" s="105"/>
      <c r="V49" s="105"/>
      <c r="W49" s="105"/>
      <c r="X49" s="105"/>
      <c r="Y49" s="105"/>
      <c r="Z49" s="105"/>
    </row>
    <row r="50" spans="1:26" s="106" customFormat="1" ht="28.8" x14ac:dyDescent="0.3">
      <c r="A50" s="47">
        <f>+A49+1</f>
        <v>2</v>
      </c>
      <c r="B50" s="107" t="s">
        <v>370</v>
      </c>
      <c r="C50" s="107" t="s">
        <v>370</v>
      </c>
      <c r="D50" s="107" t="s">
        <v>196</v>
      </c>
      <c r="E50" s="164">
        <v>417</v>
      </c>
      <c r="F50" s="103" t="s">
        <v>133</v>
      </c>
      <c r="G50" s="103"/>
      <c r="H50" s="110">
        <v>41255</v>
      </c>
      <c r="I50" s="110">
        <v>41912</v>
      </c>
      <c r="J50" s="104" t="s">
        <v>134</v>
      </c>
      <c r="K50" s="223" t="s">
        <v>371</v>
      </c>
      <c r="L50" s="104"/>
      <c r="M50" s="95">
        <v>120</v>
      </c>
      <c r="N50" s="95"/>
      <c r="O50" s="27">
        <v>611964840</v>
      </c>
      <c r="P50" s="27">
        <v>139</v>
      </c>
      <c r="Q50" s="145"/>
      <c r="R50" s="105"/>
      <c r="S50" s="105"/>
      <c r="T50" s="105"/>
      <c r="U50" s="105"/>
      <c r="V50" s="105"/>
      <c r="W50" s="105"/>
      <c r="X50" s="105"/>
      <c r="Y50" s="105"/>
      <c r="Z50" s="105"/>
    </row>
    <row r="51" spans="1:26" s="106" customFormat="1" x14ac:dyDescent="0.3">
      <c r="A51" s="47"/>
      <c r="B51" s="50" t="s">
        <v>16</v>
      </c>
      <c r="C51" s="108"/>
      <c r="D51" s="107"/>
      <c r="E51" s="102"/>
      <c r="F51" s="103"/>
      <c r="G51" s="103"/>
      <c r="H51" s="103"/>
      <c r="I51" s="104"/>
      <c r="J51" s="104"/>
      <c r="K51" s="109"/>
      <c r="L51" s="109"/>
      <c r="M51" s="143"/>
      <c r="N51" s="109"/>
      <c r="O51" s="27"/>
      <c r="P51" s="27"/>
      <c r="Q51" s="146"/>
    </row>
    <row r="52" spans="1:26" s="30" customFormat="1" x14ac:dyDescent="0.3">
      <c r="E52" s="31"/>
    </row>
    <row r="53" spans="1:26" s="30" customFormat="1" x14ac:dyDescent="0.3">
      <c r="B53" s="259" t="s">
        <v>28</v>
      </c>
      <c r="C53" s="259" t="s">
        <v>27</v>
      </c>
      <c r="D53" s="261" t="s">
        <v>34</v>
      </c>
      <c r="E53" s="261"/>
    </row>
    <row r="54" spans="1:26" s="30" customFormat="1" x14ac:dyDescent="0.3">
      <c r="B54" s="260"/>
      <c r="C54" s="260"/>
      <c r="D54" s="153" t="s">
        <v>23</v>
      </c>
      <c r="E54" s="62" t="s">
        <v>24</v>
      </c>
    </row>
    <row r="55" spans="1:26" s="30" customFormat="1" ht="30.6" customHeight="1" x14ac:dyDescent="0.3">
      <c r="B55" s="59" t="s">
        <v>21</v>
      </c>
      <c r="C55" s="60" t="s">
        <v>372</v>
      </c>
      <c r="D55" s="58" t="s">
        <v>133</v>
      </c>
      <c r="E55" s="58"/>
      <c r="F55" s="32"/>
      <c r="G55" s="32"/>
      <c r="H55" s="32"/>
      <c r="I55" s="32"/>
      <c r="J55" s="32"/>
      <c r="K55" s="32"/>
      <c r="L55" s="32"/>
      <c r="M55" s="32"/>
    </row>
    <row r="56" spans="1:26" s="30" customFormat="1" ht="30" customHeight="1" x14ac:dyDescent="0.3">
      <c r="B56" s="59" t="s">
        <v>25</v>
      </c>
      <c r="C56" s="60" t="s">
        <v>373</v>
      </c>
      <c r="D56" s="58" t="s">
        <v>133</v>
      </c>
      <c r="E56" s="58"/>
    </row>
    <row r="57" spans="1:26" s="30" customFormat="1" x14ac:dyDescent="0.3">
      <c r="B57" s="33"/>
      <c r="C57" s="262"/>
      <c r="D57" s="262"/>
      <c r="E57" s="262"/>
      <c r="F57" s="262"/>
      <c r="G57" s="262"/>
      <c r="H57" s="262"/>
      <c r="I57" s="262"/>
      <c r="J57" s="262"/>
      <c r="K57" s="262"/>
      <c r="L57" s="262"/>
      <c r="M57" s="262"/>
      <c r="N57" s="262"/>
    </row>
    <row r="58" spans="1:26" ht="28.2" customHeight="1" thickBot="1" x14ac:dyDescent="0.35"/>
    <row r="59" spans="1:26" ht="26.4" thickBot="1" x14ac:dyDescent="0.35">
      <c r="B59" s="263" t="s">
        <v>98</v>
      </c>
      <c r="C59" s="263"/>
      <c r="D59" s="263"/>
      <c r="E59" s="263"/>
      <c r="F59" s="263"/>
      <c r="G59" s="263"/>
      <c r="H59" s="263"/>
      <c r="I59" s="263"/>
      <c r="J59" s="263"/>
      <c r="K59" s="263"/>
      <c r="L59" s="263"/>
      <c r="M59" s="263"/>
      <c r="N59" s="263"/>
    </row>
    <row r="62" spans="1:26" ht="109.5" customHeight="1" x14ac:dyDescent="0.3">
      <c r="B62" s="113" t="s">
        <v>146</v>
      </c>
      <c r="C62" s="68" t="s">
        <v>2</v>
      </c>
      <c r="D62" s="68" t="s">
        <v>100</v>
      </c>
      <c r="E62" s="68" t="s">
        <v>99</v>
      </c>
      <c r="F62" s="68" t="s">
        <v>101</v>
      </c>
      <c r="G62" s="68" t="s">
        <v>102</v>
      </c>
      <c r="H62" s="68" t="s">
        <v>103</v>
      </c>
      <c r="I62" s="68" t="s">
        <v>104</v>
      </c>
      <c r="J62" s="68" t="s">
        <v>105</v>
      </c>
      <c r="K62" s="68" t="s">
        <v>106</v>
      </c>
      <c r="L62" s="68" t="s">
        <v>107</v>
      </c>
      <c r="M62" s="89" t="s">
        <v>108</v>
      </c>
      <c r="N62" s="89" t="s">
        <v>109</v>
      </c>
      <c r="O62" s="245" t="s">
        <v>3</v>
      </c>
      <c r="P62" s="247"/>
      <c r="Q62" s="68" t="s">
        <v>18</v>
      </c>
    </row>
    <row r="63" spans="1:26" ht="41.25" customHeight="1" x14ac:dyDescent="0.3">
      <c r="B63" s="3" t="s">
        <v>185</v>
      </c>
      <c r="C63" s="3" t="s">
        <v>186</v>
      </c>
      <c r="D63" s="5" t="s">
        <v>187</v>
      </c>
      <c r="E63" s="5">
        <v>60</v>
      </c>
      <c r="F63" s="4" t="s">
        <v>348</v>
      </c>
      <c r="G63" s="4" t="s">
        <v>348</v>
      </c>
      <c r="H63" s="4" t="s">
        <v>133</v>
      </c>
      <c r="I63" s="90" t="s">
        <v>348</v>
      </c>
      <c r="J63" s="90" t="s">
        <v>133</v>
      </c>
      <c r="K63" s="114" t="s">
        <v>133</v>
      </c>
      <c r="L63" s="114" t="s">
        <v>133</v>
      </c>
      <c r="M63" s="114" t="s">
        <v>133</v>
      </c>
      <c r="N63" s="114" t="s">
        <v>133</v>
      </c>
      <c r="O63" s="268"/>
      <c r="P63" s="269"/>
      <c r="Q63" s="114" t="s">
        <v>133</v>
      </c>
    </row>
    <row r="64" spans="1:26" x14ac:dyDescent="0.3">
      <c r="B64" s="3" t="s">
        <v>188</v>
      </c>
      <c r="C64" s="3" t="s">
        <v>161</v>
      </c>
      <c r="D64" s="5" t="s">
        <v>189</v>
      </c>
      <c r="E64" s="5">
        <v>336</v>
      </c>
      <c r="F64" s="4" t="s">
        <v>348</v>
      </c>
      <c r="G64" s="4" t="s">
        <v>348</v>
      </c>
      <c r="H64" s="4" t="s">
        <v>348</v>
      </c>
      <c r="I64" s="90" t="s">
        <v>133</v>
      </c>
      <c r="J64" s="90" t="s">
        <v>133</v>
      </c>
      <c r="K64" s="114" t="s">
        <v>133</v>
      </c>
      <c r="L64" s="114" t="s">
        <v>133</v>
      </c>
      <c r="M64" s="114" t="s">
        <v>133</v>
      </c>
      <c r="N64" s="114" t="s">
        <v>133</v>
      </c>
      <c r="O64" s="270"/>
      <c r="P64" s="271"/>
      <c r="Q64" s="114" t="s">
        <v>133</v>
      </c>
    </row>
    <row r="65" spans="2:17" x14ac:dyDescent="0.3">
      <c r="B65" s="3" t="s">
        <v>190</v>
      </c>
      <c r="C65" s="3" t="s">
        <v>156</v>
      </c>
      <c r="D65" s="5" t="s">
        <v>187</v>
      </c>
      <c r="E65" s="5">
        <v>50</v>
      </c>
      <c r="F65" s="4" t="s">
        <v>348</v>
      </c>
      <c r="G65" s="4" t="s">
        <v>348</v>
      </c>
      <c r="H65" s="4" t="s">
        <v>348</v>
      </c>
      <c r="I65" s="90" t="s">
        <v>133</v>
      </c>
      <c r="J65" s="90" t="s">
        <v>133</v>
      </c>
      <c r="K65" s="114" t="s">
        <v>133</v>
      </c>
      <c r="L65" s="114" t="s">
        <v>133</v>
      </c>
      <c r="M65" s="114" t="s">
        <v>133</v>
      </c>
      <c r="N65" s="114" t="s">
        <v>133</v>
      </c>
      <c r="O65" s="272"/>
      <c r="P65" s="273"/>
      <c r="Q65" s="114" t="s">
        <v>133</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39" t="s">
        <v>38</v>
      </c>
      <c r="C71" s="240"/>
      <c r="D71" s="240"/>
      <c r="E71" s="240"/>
      <c r="F71" s="240"/>
      <c r="G71" s="240"/>
      <c r="H71" s="240"/>
      <c r="I71" s="240"/>
      <c r="J71" s="240"/>
      <c r="K71" s="240"/>
      <c r="L71" s="240"/>
      <c r="M71" s="240"/>
      <c r="N71" s="241"/>
    </row>
    <row r="76" spans="2:17" ht="76.5" customHeight="1" x14ac:dyDescent="0.3">
      <c r="B76" s="113" t="s">
        <v>0</v>
      </c>
      <c r="C76" s="113" t="s">
        <v>39</v>
      </c>
      <c r="D76" s="113" t="s">
        <v>40</v>
      </c>
      <c r="E76" s="113" t="s">
        <v>110</v>
      </c>
      <c r="F76" s="113" t="s">
        <v>112</v>
      </c>
      <c r="G76" s="113" t="s">
        <v>113</v>
      </c>
      <c r="H76" s="113" t="s">
        <v>114</v>
      </c>
      <c r="I76" s="113" t="s">
        <v>111</v>
      </c>
      <c r="J76" s="245" t="s">
        <v>115</v>
      </c>
      <c r="K76" s="246"/>
      <c r="L76" s="247"/>
      <c r="M76" s="113" t="s">
        <v>119</v>
      </c>
      <c r="N76" s="113" t="s">
        <v>41</v>
      </c>
      <c r="O76" s="113" t="s">
        <v>42</v>
      </c>
      <c r="P76" s="245" t="s">
        <v>3</v>
      </c>
      <c r="Q76" s="247"/>
    </row>
    <row r="77" spans="2:17" ht="60.75" customHeight="1" x14ac:dyDescent="0.3">
      <c r="B77" s="150" t="s">
        <v>304</v>
      </c>
      <c r="C77" s="150" t="s">
        <v>201</v>
      </c>
      <c r="D77" s="150" t="s">
        <v>305</v>
      </c>
      <c r="E77" s="3">
        <v>55174622</v>
      </c>
      <c r="F77" s="150" t="s">
        <v>306</v>
      </c>
      <c r="G77" s="150" t="s">
        <v>307</v>
      </c>
      <c r="H77" s="175">
        <v>36882</v>
      </c>
      <c r="I77" s="5"/>
      <c r="J77" s="1" t="s">
        <v>293</v>
      </c>
      <c r="K77" s="91" t="s">
        <v>308</v>
      </c>
      <c r="L77" s="90" t="s">
        <v>226</v>
      </c>
      <c r="M77" s="114" t="s">
        <v>133</v>
      </c>
      <c r="N77" s="114" t="s">
        <v>133</v>
      </c>
      <c r="O77" s="114" t="s">
        <v>133</v>
      </c>
      <c r="P77" s="232"/>
      <c r="Q77" s="232"/>
    </row>
    <row r="78" spans="2:17" ht="33.6" customHeight="1" x14ac:dyDescent="0.3">
      <c r="B78" s="181" t="s">
        <v>44</v>
      </c>
      <c r="C78" s="181" t="s">
        <v>201</v>
      </c>
      <c r="D78" s="182" t="s">
        <v>309</v>
      </c>
      <c r="E78" s="182">
        <v>1075240946</v>
      </c>
      <c r="F78" s="182" t="s">
        <v>278</v>
      </c>
      <c r="G78" s="182" t="s">
        <v>307</v>
      </c>
      <c r="H78" s="183">
        <v>41082</v>
      </c>
      <c r="I78" s="184">
        <v>130165</v>
      </c>
      <c r="J78" s="181" t="s">
        <v>307</v>
      </c>
      <c r="K78" s="185" t="s">
        <v>310</v>
      </c>
      <c r="L78" s="186" t="s">
        <v>311</v>
      </c>
      <c r="M78" s="187" t="s">
        <v>133</v>
      </c>
      <c r="N78" s="187" t="s">
        <v>133</v>
      </c>
      <c r="O78" s="187" t="s">
        <v>133</v>
      </c>
      <c r="P78" s="237"/>
      <c r="Q78" s="237"/>
    </row>
    <row r="79" spans="2:17" s="114" customFormat="1" ht="76.5" customHeight="1" x14ac:dyDescent="0.3">
      <c r="B79" s="150" t="s">
        <v>304</v>
      </c>
      <c r="C79" s="150" t="s">
        <v>213</v>
      </c>
      <c r="D79" s="3" t="s">
        <v>312</v>
      </c>
      <c r="E79" s="3">
        <v>4914417</v>
      </c>
      <c r="F79" s="3" t="s">
        <v>313</v>
      </c>
      <c r="G79" s="3" t="s">
        <v>259</v>
      </c>
      <c r="H79" s="175">
        <v>39437</v>
      </c>
      <c r="I79" s="5">
        <v>103650</v>
      </c>
      <c r="J79" s="150" t="s">
        <v>314</v>
      </c>
      <c r="K79" s="91" t="s">
        <v>315</v>
      </c>
      <c r="L79" s="90" t="s">
        <v>316</v>
      </c>
      <c r="M79" s="114" t="s">
        <v>133</v>
      </c>
      <c r="N79" s="114" t="s">
        <v>133</v>
      </c>
      <c r="O79" s="114" t="s">
        <v>133</v>
      </c>
      <c r="P79" s="151"/>
      <c r="Q79" s="151"/>
    </row>
    <row r="80" spans="2:17" s="114" customFormat="1" ht="33.6" customHeight="1" x14ac:dyDescent="0.3">
      <c r="B80" s="150" t="s">
        <v>44</v>
      </c>
      <c r="C80" s="150" t="s">
        <v>218</v>
      </c>
      <c r="D80" s="3" t="s">
        <v>317</v>
      </c>
      <c r="E80" s="3">
        <v>36313047</v>
      </c>
      <c r="F80" s="3" t="s">
        <v>278</v>
      </c>
      <c r="G80" s="150" t="s">
        <v>299</v>
      </c>
      <c r="H80" s="175">
        <v>39682</v>
      </c>
      <c r="I80" s="5">
        <v>125091</v>
      </c>
      <c r="J80" s="150" t="s">
        <v>300</v>
      </c>
      <c r="K80" s="91" t="s">
        <v>318</v>
      </c>
      <c r="L80" s="90" t="s">
        <v>278</v>
      </c>
      <c r="M80" s="114" t="s">
        <v>133</v>
      </c>
      <c r="N80" s="114" t="s">
        <v>133</v>
      </c>
      <c r="O80" s="114" t="s">
        <v>133</v>
      </c>
      <c r="P80" s="151"/>
      <c r="Q80" s="151"/>
    </row>
    <row r="81" spans="2:17" s="114" customFormat="1" ht="33.6" customHeight="1" x14ac:dyDescent="0.3">
      <c r="B81" s="150" t="s">
        <v>44</v>
      </c>
      <c r="C81" s="150" t="s">
        <v>218</v>
      </c>
      <c r="D81" s="3" t="s">
        <v>319</v>
      </c>
      <c r="E81" s="3">
        <v>83229546</v>
      </c>
      <c r="F81" s="3" t="s">
        <v>313</v>
      </c>
      <c r="G81" s="150" t="s">
        <v>307</v>
      </c>
      <c r="H81" s="175">
        <v>41698</v>
      </c>
      <c r="I81" s="5">
        <v>141990</v>
      </c>
      <c r="J81" s="150" t="s">
        <v>307</v>
      </c>
      <c r="K81" s="91" t="s">
        <v>321</v>
      </c>
      <c r="L81" s="91" t="s">
        <v>320</v>
      </c>
      <c r="M81" s="114" t="s">
        <v>133</v>
      </c>
      <c r="N81" s="114" t="s">
        <v>133</v>
      </c>
      <c r="O81" s="114" t="s">
        <v>133</v>
      </c>
      <c r="P81" s="151"/>
      <c r="Q81" s="151"/>
    </row>
    <row r="82" spans="2:17" s="114" customFormat="1" ht="33.6" customHeight="1" x14ac:dyDescent="0.3">
      <c r="B82" s="150" t="s">
        <v>304</v>
      </c>
      <c r="C82" s="150" t="s">
        <v>213</v>
      </c>
      <c r="D82" s="150" t="s">
        <v>305</v>
      </c>
      <c r="E82" s="3">
        <v>55174622</v>
      </c>
      <c r="F82" s="150" t="s">
        <v>323</v>
      </c>
      <c r="G82" s="3" t="s">
        <v>216</v>
      </c>
      <c r="H82" s="175">
        <v>36882</v>
      </c>
      <c r="I82" s="5"/>
      <c r="J82" s="150" t="s">
        <v>293</v>
      </c>
      <c r="K82" s="91" t="s">
        <v>324</v>
      </c>
      <c r="L82" s="90" t="s">
        <v>226</v>
      </c>
      <c r="M82" s="114" t="s">
        <v>133</v>
      </c>
      <c r="N82" s="114" t="s">
        <v>133</v>
      </c>
      <c r="O82" s="114" t="s">
        <v>133</v>
      </c>
      <c r="P82" s="151"/>
      <c r="Q82" s="151"/>
    </row>
    <row r="83" spans="2:17" s="114" customFormat="1" ht="33.6" customHeight="1" x14ac:dyDescent="0.3">
      <c r="B83" s="150" t="s">
        <v>44</v>
      </c>
      <c r="C83" s="150" t="s">
        <v>218</v>
      </c>
      <c r="D83" s="3" t="s">
        <v>347</v>
      </c>
      <c r="E83" s="3">
        <v>1075240946</v>
      </c>
      <c r="F83" s="3" t="s">
        <v>278</v>
      </c>
      <c r="G83" s="3" t="s">
        <v>216</v>
      </c>
      <c r="H83" s="175">
        <v>41082</v>
      </c>
      <c r="I83" s="5"/>
      <c r="J83" s="150" t="s">
        <v>300</v>
      </c>
      <c r="K83" s="91" t="s">
        <v>325</v>
      </c>
      <c r="L83" s="90" t="s">
        <v>278</v>
      </c>
      <c r="M83" s="114" t="s">
        <v>133</v>
      </c>
      <c r="N83" s="114" t="s">
        <v>133</v>
      </c>
      <c r="O83" s="114" t="s">
        <v>133</v>
      </c>
      <c r="P83" s="151"/>
      <c r="Q83" s="151"/>
    </row>
    <row r="85" spans="2:17" ht="15" thickBot="1" x14ac:dyDescent="0.35"/>
    <row r="86" spans="2:17" ht="26.4" thickBot="1" x14ac:dyDescent="0.35">
      <c r="B86" s="239" t="s">
        <v>46</v>
      </c>
      <c r="C86" s="240"/>
      <c r="D86" s="240"/>
      <c r="E86" s="240"/>
      <c r="F86" s="240"/>
      <c r="G86" s="240"/>
      <c r="H86" s="240"/>
      <c r="I86" s="240"/>
      <c r="J86" s="240"/>
      <c r="K86" s="240"/>
      <c r="L86" s="240"/>
      <c r="M86" s="240"/>
      <c r="N86" s="241"/>
    </row>
    <row r="89" spans="2:17" ht="46.2" customHeight="1" x14ac:dyDescent="0.3">
      <c r="B89" s="68" t="s">
        <v>33</v>
      </c>
      <c r="C89" s="68" t="s">
        <v>47</v>
      </c>
      <c r="D89" s="245" t="s">
        <v>3</v>
      </c>
      <c r="E89" s="247"/>
    </row>
    <row r="90" spans="2:17" ht="46.95" customHeight="1" x14ac:dyDescent="0.3">
      <c r="B90" s="69" t="s">
        <v>120</v>
      </c>
      <c r="C90" s="114" t="s">
        <v>133</v>
      </c>
      <c r="D90" s="232"/>
      <c r="E90" s="232"/>
    </row>
    <row r="93" spans="2:17" ht="25.8" x14ac:dyDescent="0.3">
      <c r="B93" s="248" t="s">
        <v>64</v>
      </c>
      <c r="C93" s="249"/>
      <c r="D93" s="249"/>
      <c r="E93" s="249"/>
      <c r="F93" s="249"/>
      <c r="G93" s="249"/>
      <c r="H93" s="249"/>
      <c r="I93" s="249"/>
      <c r="J93" s="249"/>
      <c r="K93" s="249"/>
      <c r="L93" s="249"/>
      <c r="M93" s="249"/>
      <c r="N93" s="249"/>
      <c r="O93" s="249"/>
      <c r="P93" s="249"/>
    </row>
    <row r="95" spans="2:17" ht="15" thickBot="1" x14ac:dyDescent="0.35"/>
    <row r="96" spans="2:17" ht="26.4" thickBot="1" x14ac:dyDescent="0.35">
      <c r="B96" s="239" t="s">
        <v>54</v>
      </c>
      <c r="C96" s="240"/>
      <c r="D96" s="240"/>
      <c r="E96" s="240"/>
      <c r="F96" s="240"/>
      <c r="G96" s="240"/>
      <c r="H96" s="240"/>
      <c r="I96" s="240"/>
      <c r="J96" s="240"/>
      <c r="K96" s="240"/>
      <c r="L96" s="240"/>
      <c r="M96" s="240"/>
      <c r="N96" s="241"/>
    </row>
    <row r="98" spans="1:26" ht="15" thickBot="1" x14ac:dyDescent="0.35">
      <c r="M98" s="65"/>
      <c r="N98" s="65"/>
    </row>
    <row r="99" spans="1:26" s="100" customFormat="1" ht="109.5" customHeight="1" x14ac:dyDescent="0.3">
      <c r="B99" s="111" t="s">
        <v>142</v>
      </c>
      <c r="C99" s="111" t="s">
        <v>143</v>
      </c>
      <c r="D99" s="111" t="s">
        <v>144</v>
      </c>
      <c r="E99" s="111" t="s">
        <v>45</v>
      </c>
      <c r="F99" s="111" t="s">
        <v>22</v>
      </c>
      <c r="G99" s="111" t="s">
        <v>97</v>
      </c>
      <c r="H99" s="111" t="s">
        <v>17</v>
      </c>
      <c r="I99" s="111" t="s">
        <v>10</v>
      </c>
      <c r="J99" s="111" t="s">
        <v>31</v>
      </c>
      <c r="K99" s="111" t="s">
        <v>61</v>
      </c>
      <c r="L99" s="111" t="s">
        <v>20</v>
      </c>
      <c r="M99" s="96" t="s">
        <v>26</v>
      </c>
      <c r="N99" s="111" t="s">
        <v>145</v>
      </c>
      <c r="O99" s="111" t="s">
        <v>36</v>
      </c>
      <c r="P99" s="112" t="s">
        <v>11</v>
      </c>
      <c r="Q99" s="112" t="s">
        <v>19</v>
      </c>
    </row>
    <row r="100" spans="1:26" s="106" customFormat="1" ht="43.2" x14ac:dyDescent="0.3">
      <c r="A100" s="47">
        <v>1</v>
      </c>
      <c r="B100" s="107"/>
      <c r="C100" s="108"/>
      <c r="D100" s="107"/>
      <c r="E100" s="102"/>
      <c r="F100" s="103"/>
      <c r="G100" s="144"/>
      <c r="H100" s="110"/>
      <c r="I100" s="104"/>
      <c r="J100" s="104"/>
      <c r="K100" s="104"/>
      <c r="L100" s="104"/>
      <c r="M100" s="95"/>
      <c r="N100" s="95"/>
      <c r="O100" s="27"/>
      <c r="P100" s="27"/>
      <c r="Q100" s="145" t="s">
        <v>363</v>
      </c>
      <c r="R100" s="105"/>
      <c r="S100" s="105"/>
      <c r="T100" s="105"/>
      <c r="U100" s="105"/>
      <c r="V100" s="105"/>
      <c r="W100" s="105"/>
      <c r="X100" s="105"/>
      <c r="Y100" s="105"/>
      <c r="Z100" s="105"/>
    </row>
    <row r="101" spans="1:26" x14ac:dyDescent="0.3">
      <c r="B101" s="30"/>
      <c r="C101" s="30"/>
      <c r="D101" s="30"/>
      <c r="E101" s="31"/>
      <c r="F101" s="30"/>
      <c r="G101" s="30"/>
      <c r="H101" s="30"/>
      <c r="I101" s="30"/>
      <c r="J101" s="30"/>
      <c r="K101" s="30"/>
      <c r="L101" s="30"/>
      <c r="M101" s="30"/>
      <c r="N101" s="30"/>
      <c r="O101" s="30"/>
      <c r="P101" s="30"/>
    </row>
    <row r="102" spans="1:26" ht="18" x14ac:dyDescent="0.3">
      <c r="B102" s="59" t="s">
        <v>32</v>
      </c>
      <c r="C102" s="73" t="s">
        <v>356</v>
      </c>
      <c r="H102" s="32"/>
      <c r="I102" s="32"/>
      <c r="J102" s="32"/>
      <c r="K102" s="32"/>
      <c r="L102" s="32"/>
      <c r="M102" s="32"/>
      <c r="N102" s="30"/>
      <c r="O102" s="30"/>
      <c r="P102" s="30"/>
    </row>
    <row r="104" spans="1:26" ht="15" thickBot="1" x14ac:dyDescent="0.35"/>
    <row r="105" spans="1:26" ht="37.200000000000003" customHeight="1" thickBot="1" x14ac:dyDescent="0.35">
      <c r="B105" s="76" t="s">
        <v>49</v>
      </c>
      <c r="C105" s="77" t="s">
        <v>50</v>
      </c>
      <c r="D105" s="76" t="s">
        <v>51</v>
      </c>
      <c r="E105" s="77" t="s">
        <v>55</v>
      </c>
    </row>
    <row r="106" spans="1:26" ht="41.4" customHeight="1" x14ac:dyDescent="0.3">
      <c r="B106" s="67" t="s">
        <v>121</v>
      </c>
      <c r="C106" s="70">
        <v>20</v>
      </c>
      <c r="D106" s="70">
        <v>0</v>
      </c>
      <c r="E106" s="242">
        <f>+D106+D107+D108</f>
        <v>0</v>
      </c>
    </row>
    <row r="107" spans="1:26" x14ac:dyDescent="0.3">
      <c r="B107" s="67" t="s">
        <v>122</v>
      </c>
      <c r="C107" s="57">
        <v>30</v>
      </c>
      <c r="D107" s="151">
        <v>0</v>
      </c>
      <c r="E107" s="243"/>
    </row>
    <row r="108" spans="1:26" ht="15" thickBot="1" x14ac:dyDescent="0.35">
      <c r="B108" s="67" t="s">
        <v>123</v>
      </c>
      <c r="C108" s="72">
        <v>40</v>
      </c>
      <c r="D108" s="72">
        <v>0</v>
      </c>
      <c r="E108" s="244"/>
    </row>
    <row r="110" spans="1:26" ht="15" thickBot="1" x14ac:dyDescent="0.35"/>
    <row r="111" spans="1:26" ht="26.4" thickBot="1" x14ac:dyDescent="0.35">
      <c r="B111" s="239" t="s">
        <v>52</v>
      </c>
      <c r="C111" s="240"/>
      <c r="D111" s="240"/>
      <c r="E111" s="240"/>
      <c r="F111" s="240"/>
      <c r="G111" s="240"/>
      <c r="H111" s="240"/>
      <c r="I111" s="240"/>
      <c r="J111" s="240"/>
      <c r="K111" s="240"/>
      <c r="L111" s="240"/>
      <c r="M111" s="240"/>
      <c r="N111" s="241"/>
    </row>
    <row r="113" spans="2:17" ht="76.5" customHeight="1" x14ac:dyDescent="0.3">
      <c r="B113" s="113" t="s">
        <v>0</v>
      </c>
      <c r="C113" s="113" t="s">
        <v>39</v>
      </c>
      <c r="D113" s="113" t="s">
        <v>40</v>
      </c>
      <c r="E113" s="113" t="s">
        <v>110</v>
      </c>
      <c r="F113" s="113" t="s">
        <v>112</v>
      </c>
      <c r="G113" s="113" t="s">
        <v>113</v>
      </c>
      <c r="H113" s="113" t="s">
        <v>114</v>
      </c>
      <c r="I113" s="113" t="s">
        <v>111</v>
      </c>
      <c r="J113" s="245" t="s">
        <v>115</v>
      </c>
      <c r="K113" s="246"/>
      <c r="L113" s="247"/>
      <c r="M113" s="113" t="s">
        <v>119</v>
      </c>
      <c r="N113" s="113" t="s">
        <v>41</v>
      </c>
      <c r="O113" s="113" t="s">
        <v>42</v>
      </c>
      <c r="P113" s="245" t="s">
        <v>3</v>
      </c>
      <c r="Q113" s="247"/>
    </row>
    <row r="114" spans="2:17" ht="60.75" customHeight="1" x14ac:dyDescent="0.3">
      <c r="B114" s="150" t="s">
        <v>127</v>
      </c>
      <c r="C114" s="150" t="s">
        <v>344</v>
      </c>
      <c r="D114" s="3" t="s">
        <v>345</v>
      </c>
      <c r="E114" s="3">
        <v>4914417</v>
      </c>
      <c r="F114" s="3" t="s">
        <v>220</v>
      </c>
      <c r="G114" s="3" t="s">
        <v>259</v>
      </c>
      <c r="H114" s="175">
        <v>39437</v>
      </c>
      <c r="I114" s="5">
        <v>103350</v>
      </c>
      <c r="J114" s="1" t="s">
        <v>346</v>
      </c>
      <c r="K114" s="91"/>
      <c r="L114" s="90" t="s">
        <v>118</v>
      </c>
      <c r="M114" s="114"/>
      <c r="N114" s="114"/>
      <c r="O114" s="114"/>
      <c r="P114" s="252" t="s">
        <v>374</v>
      </c>
      <c r="Q114" s="252"/>
    </row>
    <row r="115" spans="2:17" ht="60.75" customHeight="1" x14ac:dyDescent="0.3">
      <c r="B115" s="150" t="s">
        <v>128</v>
      </c>
      <c r="C115" s="150" t="s">
        <v>344</v>
      </c>
      <c r="D115" s="3"/>
      <c r="E115" s="3"/>
      <c r="F115" s="3"/>
      <c r="G115" s="3"/>
      <c r="H115" s="3"/>
      <c r="I115" s="5"/>
      <c r="J115" s="1"/>
      <c r="K115" s="91"/>
      <c r="L115" s="90"/>
      <c r="M115" s="114"/>
      <c r="N115" s="114"/>
      <c r="O115" s="114"/>
      <c r="P115" s="266" t="s">
        <v>375</v>
      </c>
      <c r="Q115" s="267"/>
    </row>
    <row r="116" spans="2:17" ht="33.6" customHeight="1" x14ac:dyDescent="0.3">
      <c r="B116" s="150" t="s">
        <v>129</v>
      </c>
      <c r="C116" s="150"/>
      <c r="D116" s="3"/>
      <c r="E116" s="3"/>
      <c r="F116" s="3"/>
      <c r="G116" s="3"/>
      <c r="H116" s="3"/>
      <c r="I116" s="5"/>
      <c r="J116" s="1"/>
      <c r="K116" s="90"/>
      <c r="L116" s="90"/>
      <c r="M116" s="114"/>
      <c r="N116" s="114"/>
      <c r="O116" s="114"/>
      <c r="P116" s="266" t="s">
        <v>375</v>
      </c>
      <c r="Q116" s="267"/>
    </row>
    <row r="119" spans="2:17" ht="15" thickBot="1" x14ac:dyDescent="0.35"/>
    <row r="120" spans="2:17" ht="54" customHeight="1" x14ac:dyDescent="0.3">
      <c r="B120" s="117" t="s">
        <v>33</v>
      </c>
      <c r="C120" s="117" t="s">
        <v>49</v>
      </c>
      <c r="D120" s="113" t="s">
        <v>50</v>
      </c>
      <c r="E120" s="117" t="s">
        <v>51</v>
      </c>
      <c r="F120" s="77" t="s">
        <v>56</v>
      </c>
      <c r="G120" s="87"/>
    </row>
    <row r="121" spans="2:17" ht="120.75" customHeight="1" x14ac:dyDescent="0.2">
      <c r="B121" s="233" t="s">
        <v>53</v>
      </c>
      <c r="C121" s="6" t="s">
        <v>124</v>
      </c>
      <c r="D121" s="151">
        <v>25</v>
      </c>
      <c r="E121" s="151">
        <v>0</v>
      </c>
      <c r="F121" s="234">
        <f>+E121+E122+E123</f>
        <v>0</v>
      </c>
      <c r="G121" s="88"/>
    </row>
    <row r="122" spans="2:17" ht="76.2" customHeight="1" x14ac:dyDescent="0.2">
      <c r="B122" s="233"/>
      <c r="C122" s="6" t="s">
        <v>125</v>
      </c>
      <c r="D122" s="74">
        <v>25</v>
      </c>
      <c r="E122" s="151">
        <v>0</v>
      </c>
      <c r="F122" s="235"/>
      <c r="G122" s="88"/>
    </row>
    <row r="123" spans="2:17" ht="69" customHeight="1" x14ac:dyDescent="0.2">
      <c r="B123" s="233"/>
      <c r="C123" s="6" t="s">
        <v>126</v>
      </c>
      <c r="D123" s="151">
        <v>10</v>
      </c>
      <c r="E123" s="151">
        <v>0</v>
      </c>
      <c r="F123" s="236"/>
      <c r="G123" s="88"/>
    </row>
    <row r="124" spans="2:17" x14ac:dyDescent="0.3">
      <c r="C124" s="97"/>
    </row>
    <row r="127" spans="2:17" x14ac:dyDescent="0.3">
      <c r="B127" s="115" t="s">
        <v>57</v>
      </c>
    </row>
    <row r="130" spans="2:5" x14ac:dyDescent="0.3">
      <c r="B130" s="118" t="s">
        <v>33</v>
      </c>
      <c r="C130" s="118" t="s">
        <v>58</v>
      </c>
      <c r="D130" s="117" t="s">
        <v>51</v>
      </c>
      <c r="E130" s="117" t="s">
        <v>16</v>
      </c>
    </row>
    <row r="131" spans="2:5" ht="27.6" x14ac:dyDescent="0.3">
      <c r="B131" s="98" t="s">
        <v>59</v>
      </c>
      <c r="C131" s="99">
        <v>40</v>
      </c>
      <c r="D131" s="151">
        <f>+E106</f>
        <v>0</v>
      </c>
      <c r="E131" s="237">
        <f>+D131+D132</f>
        <v>0</v>
      </c>
    </row>
    <row r="132" spans="2:5" ht="41.4" x14ac:dyDescent="0.3">
      <c r="B132" s="98" t="s">
        <v>60</v>
      </c>
      <c r="C132" s="99">
        <v>60</v>
      </c>
      <c r="D132" s="151">
        <f>+F121</f>
        <v>0</v>
      </c>
      <c r="E132" s="238"/>
    </row>
  </sheetData>
  <mergeCells count="38">
    <mergeCell ref="C9:N9"/>
    <mergeCell ref="B2:P2"/>
    <mergeCell ref="B4:P4"/>
    <mergeCell ref="C6:N6"/>
    <mergeCell ref="C7:N7"/>
    <mergeCell ref="C8:N8"/>
    <mergeCell ref="C57:N57"/>
    <mergeCell ref="B59:N59"/>
    <mergeCell ref="O62:P62"/>
    <mergeCell ref="C10:E10"/>
    <mergeCell ref="B14:C21"/>
    <mergeCell ref="B22:C22"/>
    <mergeCell ref="E40:E41"/>
    <mergeCell ref="M45:N45"/>
    <mergeCell ref="B53:B54"/>
    <mergeCell ref="C53:C54"/>
    <mergeCell ref="D53:E53"/>
    <mergeCell ref="P114:Q114"/>
    <mergeCell ref="P77:Q77"/>
    <mergeCell ref="P78:Q78"/>
    <mergeCell ref="B86:N86"/>
    <mergeCell ref="D89:E89"/>
    <mergeCell ref="D90:E90"/>
    <mergeCell ref="B93:P93"/>
    <mergeCell ref="O63:P65"/>
    <mergeCell ref="B96:N96"/>
    <mergeCell ref="E106:E108"/>
    <mergeCell ref="B111:N111"/>
    <mergeCell ref="J113:L113"/>
    <mergeCell ref="P113:Q113"/>
    <mergeCell ref="B71:N71"/>
    <mergeCell ref="J76:L76"/>
    <mergeCell ref="P76:Q76"/>
    <mergeCell ref="P115:Q115"/>
    <mergeCell ref="P116:Q116"/>
    <mergeCell ref="B121:B123"/>
    <mergeCell ref="F121:F123"/>
    <mergeCell ref="E131:E132"/>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10" zoomScale="80" zoomScaleNormal="80" workbookViewId="0">
      <selection activeCell="P116" sqref="P116:Q118"/>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64" t="s">
        <v>155</v>
      </c>
      <c r="D6" s="264"/>
      <c r="E6" s="264"/>
      <c r="F6" s="264"/>
      <c r="G6" s="264"/>
      <c r="H6" s="264"/>
      <c r="I6" s="264"/>
      <c r="J6" s="264"/>
      <c r="K6" s="264"/>
      <c r="L6" s="264"/>
      <c r="M6" s="264"/>
      <c r="N6" s="265"/>
    </row>
    <row r="7" spans="2:16" ht="16.2" thickBot="1" x14ac:dyDescent="0.35">
      <c r="B7" s="12" t="s">
        <v>5</v>
      </c>
      <c r="C7" s="264"/>
      <c r="D7" s="264"/>
      <c r="E7" s="264"/>
      <c r="F7" s="264"/>
      <c r="G7" s="264"/>
      <c r="H7" s="264"/>
      <c r="I7" s="264"/>
      <c r="J7" s="264"/>
      <c r="K7" s="264"/>
      <c r="L7" s="264"/>
      <c r="M7" s="264"/>
      <c r="N7" s="265"/>
    </row>
    <row r="8" spans="2:16" ht="16.2" thickBot="1" x14ac:dyDescent="0.35">
      <c r="B8" s="12" t="s">
        <v>6</v>
      </c>
      <c r="C8" s="264"/>
      <c r="D8" s="264"/>
      <c r="E8" s="264"/>
      <c r="F8" s="264"/>
      <c r="G8" s="264"/>
      <c r="H8" s="264"/>
      <c r="I8" s="264"/>
      <c r="J8" s="264"/>
      <c r="K8" s="264"/>
      <c r="L8" s="264"/>
      <c r="M8" s="264"/>
      <c r="N8" s="265"/>
    </row>
    <row r="9" spans="2:16" ht="16.2" thickBot="1" x14ac:dyDescent="0.35">
      <c r="B9" s="12" t="s">
        <v>7</v>
      </c>
      <c r="C9" s="264"/>
      <c r="D9" s="264"/>
      <c r="E9" s="264"/>
      <c r="F9" s="264"/>
      <c r="G9" s="264"/>
      <c r="H9" s="264"/>
      <c r="I9" s="264"/>
      <c r="J9" s="264"/>
      <c r="K9" s="264"/>
      <c r="L9" s="264"/>
      <c r="M9" s="264"/>
      <c r="N9" s="265"/>
    </row>
    <row r="10" spans="2:16" ht="16.2" thickBot="1" x14ac:dyDescent="0.35">
      <c r="B10" s="12" t="s">
        <v>8</v>
      </c>
      <c r="C10" s="253">
        <v>32</v>
      </c>
      <c r="D10" s="253"/>
      <c r="E10" s="254"/>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55" t="s">
        <v>95</v>
      </c>
      <c r="C14" s="255"/>
      <c r="D14" s="52" t="s">
        <v>12</v>
      </c>
      <c r="E14" s="52" t="s">
        <v>13</v>
      </c>
      <c r="F14" s="52" t="s">
        <v>29</v>
      </c>
      <c r="G14" s="85"/>
      <c r="I14" s="38"/>
      <c r="J14" s="38"/>
      <c r="K14" s="38"/>
      <c r="L14" s="38"/>
      <c r="M14" s="38"/>
      <c r="N14" s="21"/>
    </row>
    <row r="15" spans="2:16" x14ac:dyDescent="0.3">
      <c r="B15" s="255"/>
      <c r="C15" s="255"/>
      <c r="D15" s="52">
        <v>32</v>
      </c>
      <c r="E15" s="36">
        <v>1200761575</v>
      </c>
      <c r="F15" s="36">
        <v>575</v>
      </c>
      <c r="G15" s="86"/>
      <c r="I15" s="39"/>
      <c r="J15" s="39"/>
      <c r="K15" s="39"/>
      <c r="L15" s="39"/>
      <c r="M15" s="39"/>
      <c r="N15" s="21"/>
    </row>
    <row r="16" spans="2:16" x14ac:dyDescent="0.3">
      <c r="B16" s="255"/>
      <c r="C16" s="255"/>
      <c r="D16" s="52"/>
      <c r="E16" s="36"/>
      <c r="F16" s="36"/>
      <c r="G16" s="86"/>
      <c r="I16" s="39"/>
      <c r="J16" s="39"/>
      <c r="K16" s="39"/>
      <c r="L16" s="39"/>
      <c r="M16" s="39"/>
      <c r="N16" s="21"/>
    </row>
    <row r="17" spans="1:14" x14ac:dyDescent="0.3">
      <c r="B17" s="255"/>
      <c r="C17" s="255"/>
      <c r="D17" s="52"/>
      <c r="E17" s="36"/>
      <c r="F17" s="36"/>
      <c r="G17" s="86"/>
      <c r="I17" s="39"/>
      <c r="J17" s="39"/>
      <c r="K17" s="39"/>
      <c r="L17" s="39"/>
      <c r="M17" s="39"/>
      <c r="N17" s="21"/>
    </row>
    <row r="18" spans="1:14" x14ac:dyDescent="0.3">
      <c r="B18" s="255"/>
      <c r="C18" s="255"/>
      <c r="D18" s="52"/>
      <c r="E18" s="37"/>
      <c r="F18" s="36"/>
      <c r="G18" s="86"/>
      <c r="H18" s="22"/>
      <c r="I18" s="39"/>
      <c r="J18" s="39"/>
      <c r="K18" s="39"/>
      <c r="L18" s="39"/>
      <c r="M18" s="39"/>
      <c r="N18" s="20"/>
    </row>
    <row r="19" spans="1:14" x14ac:dyDescent="0.3">
      <c r="B19" s="255"/>
      <c r="C19" s="255"/>
      <c r="D19" s="52"/>
      <c r="E19" s="37"/>
      <c r="F19" s="36"/>
      <c r="G19" s="86"/>
      <c r="H19" s="22"/>
      <c r="I19" s="41"/>
      <c r="J19" s="41"/>
      <c r="K19" s="41"/>
      <c r="L19" s="41"/>
      <c r="M19" s="41"/>
      <c r="N19" s="20"/>
    </row>
    <row r="20" spans="1:14" x14ac:dyDescent="0.3">
      <c r="B20" s="255"/>
      <c r="C20" s="255"/>
      <c r="D20" s="52"/>
      <c r="E20" s="37"/>
      <c r="F20" s="36"/>
      <c r="G20" s="86"/>
      <c r="H20" s="22"/>
      <c r="I20" s="8"/>
      <c r="J20" s="8"/>
      <c r="K20" s="8"/>
      <c r="L20" s="8"/>
      <c r="M20" s="8"/>
      <c r="N20" s="20"/>
    </row>
    <row r="21" spans="1:14" x14ac:dyDescent="0.3">
      <c r="B21" s="255"/>
      <c r="C21" s="255"/>
      <c r="D21" s="52"/>
      <c r="E21" s="37"/>
      <c r="F21" s="36"/>
      <c r="G21" s="86"/>
      <c r="H21" s="22"/>
      <c r="I21" s="8"/>
      <c r="J21" s="8"/>
      <c r="K21" s="8"/>
      <c r="L21" s="8"/>
      <c r="M21" s="8"/>
      <c r="N21" s="20"/>
    </row>
    <row r="22" spans="1:14" ht="15" thickBot="1" x14ac:dyDescent="0.35">
      <c r="B22" s="256" t="s">
        <v>14</v>
      </c>
      <c r="C22" s="257"/>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460</v>
      </c>
      <c r="D24" s="42"/>
      <c r="E24" s="45">
        <f>E15</f>
        <v>1200761575</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16">
        <v>0</v>
      </c>
      <c r="E40" s="237">
        <f>+D40+D41</f>
        <v>0</v>
      </c>
      <c r="F40" s="97"/>
      <c r="G40" s="97"/>
      <c r="H40" s="97"/>
      <c r="I40" s="100"/>
      <c r="J40" s="100"/>
      <c r="K40" s="100"/>
      <c r="L40" s="100"/>
      <c r="M40" s="100"/>
      <c r="N40" s="101"/>
    </row>
    <row r="41" spans="1:17" ht="41.4" x14ac:dyDescent="0.3">
      <c r="A41" s="92"/>
      <c r="B41" s="98" t="s">
        <v>141</v>
      </c>
      <c r="C41" s="99">
        <v>60</v>
      </c>
      <c r="D41" s="116">
        <f>+F133</f>
        <v>0</v>
      </c>
      <c r="E41" s="23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8" t="s">
        <v>35</v>
      </c>
      <c r="N45" s="258"/>
    </row>
    <row r="46" spans="1:17" x14ac:dyDescent="0.3">
      <c r="B46" s="66" t="s">
        <v>30</v>
      </c>
      <c r="M46" s="65"/>
      <c r="N46" s="65"/>
    </row>
    <row r="47" spans="1:17" ht="15" thickBot="1" x14ac:dyDescent="0.35">
      <c r="M47" s="65"/>
      <c r="N47" s="65"/>
    </row>
    <row r="48" spans="1:17" s="8" customFormat="1" ht="109.5" customHeight="1" x14ac:dyDescent="0.3">
      <c r="B48" s="111" t="s">
        <v>142</v>
      </c>
      <c r="C48" s="111" t="s">
        <v>143</v>
      </c>
      <c r="D48" s="111" t="s">
        <v>144</v>
      </c>
      <c r="E48" s="54" t="s">
        <v>45</v>
      </c>
      <c r="F48" s="54" t="s">
        <v>22</v>
      </c>
      <c r="G48" s="54" t="s">
        <v>97</v>
      </c>
      <c r="H48" s="54" t="s">
        <v>17</v>
      </c>
      <c r="I48" s="54" t="s">
        <v>10</v>
      </c>
      <c r="J48" s="54" t="s">
        <v>31</v>
      </c>
      <c r="K48" s="54" t="s">
        <v>61</v>
      </c>
      <c r="L48" s="54" t="s">
        <v>20</v>
      </c>
      <c r="M48" s="96" t="s">
        <v>26</v>
      </c>
      <c r="N48" s="111" t="s">
        <v>145</v>
      </c>
      <c r="O48" s="54" t="s">
        <v>36</v>
      </c>
      <c r="P48" s="55" t="s">
        <v>11</v>
      </c>
      <c r="Q48" s="55" t="s">
        <v>19</v>
      </c>
    </row>
    <row r="49" spans="1:26" s="29" customFormat="1" x14ac:dyDescent="0.3">
      <c r="A49" s="47">
        <v>1</v>
      </c>
      <c r="B49" s="167" t="s">
        <v>155</v>
      </c>
      <c r="C49" s="167" t="s">
        <v>155</v>
      </c>
      <c r="D49" s="168" t="s">
        <v>196</v>
      </c>
      <c r="E49" s="218">
        <v>123</v>
      </c>
      <c r="F49" s="218" t="s">
        <v>133</v>
      </c>
      <c r="G49" s="218"/>
      <c r="H49" s="219">
        <v>40679</v>
      </c>
      <c r="I49" s="219">
        <v>40908</v>
      </c>
      <c r="J49" s="218" t="s">
        <v>134</v>
      </c>
      <c r="K49" s="222" t="s">
        <v>376</v>
      </c>
      <c r="L49" s="218"/>
      <c r="M49" s="218">
        <v>405</v>
      </c>
      <c r="N49" s="166"/>
      <c r="O49" s="27">
        <v>23827184</v>
      </c>
      <c r="P49" s="27">
        <v>143</v>
      </c>
      <c r="Q49" s="145"/>
      <c r="R49" s="28"/>
      <c r="S49" s="28"/>
      <c r="T49" s="28"/>
      <c r="U49" s="28"/>
      <c r="V49" s="28"/>
      <c r="W49" s="28"/>
      <c r="X49" s="28"/>
      <c r="Y49" s="28"/>
      <c r="Z49" s="28"/>
    </row>
    <row r="50" spans="1:26" s="29" customFormat="1" x14ac:dyDescent="0.3">
      <c r="A50" s="47">
        <f>+A49+1</f>
        <v>2</v>
      </c>
      <c r="B50" s="167" t="s">
        <v>155</v>
      </c>
      <c r="C50" s="167" t="s">
        <v>155</v>
      </c>
      <c r="D50" s="168" t="s">
        <v>196</v>
      </c>
      <c r="E50" s="163">
        <v>13</v>
      </c>
      <c r="F50" s="155" t="s">
        <v>133</v>
      </c>
      <c r="G50" s="155"/>
      <c r="H50" s="165">
        <v>40920</v>
      </c>
      <c r="I50" s="165" t="s">
        <v>200</v>
      </c>
      <c r="J50" s="156" t="s">
        <v>134</v>
      </c>
      <c r="K50" s="225" t="s">
        <v>351</v>
      </c>
      <c r="L50" s="156"/>
      <c r="M50" s="157">
        <v>2246</v>
      </c>
      <c r="N50" s="95"/>
      <c r="O50" s="27">
        <v>1063007569</v>
      </c>
      <c r="P50" s="27">
        <v>144</v>
      </c>
      <c r="Q50" s="145"/>
      <c r="R50" s="28"/>
      <c r="S50" s="28"/>
      <c r="T50" s="28"/>
      <c r="U50" s="28"/>
      <c r="V50" s="28"/>
      <c r="W50" s="28"/>
      <c r="X50" s="28"/>
      <c r="Y50" s="28"/>
      <c r="Z50" s="28"/>
    </row>
    <row r="51" spans="1:26" s="29" customFormat="1" x14ac:dyDescent="0.3">
      <c r="A51" s="47">
        <f t="shared" ref="A51:A56" si="0">+A50+1</f>
        <v>3</v>
      </c>
      <c r="B51" s="167" t="s">
        <v>155</v>
      </c>
      <c r="C51" s="167" t="s">
        <v>155</v>
      </c>
      <c r="D51" s="168" t="s">
        <v>196</v>
      </c>
      <c r="E51" s="163">
        <v>332</v>
      </c>
      <c r="F51" s="25" t="s">
        <v>133</v>
      </c>
      <c r="G51" s="25"/>
      <c r="H51" s="110">
        <v>41516</v>
      </c>
      <c r="I51" s="110">
        <v>41912</v>
      </c>
      <c r="J51" s="26" t="s">
        <v>134</v>
      </c>
      <c r="K51" s="223">
        <v>13</v>
      </c>
      <c r="L51" s="26"/>
      <c r="M51" s="95">
        <v>150</v>
      </c>
      <c r="N51" s="95"/>
      <c r="O51" s="27">
        <v>398433616</v>
      </c>
      <c r="P51" s="27">
        <v>145</v>
      </c>
      <c r="Q51" s="145"/>
      <c r="R51" s="28"/>
      <c r="S51" s="28"/>
      <c r="T51" s="28"/>
      <c r="U51" s="28"/>
      <c r="V51" s="28"/>
      <c r="W51" s="28"/>
      <c r="X51" s="28"/>
      <c r="Y51" s="28"/>
      <c r="Z51" s="28"/>
    </row>
    <row r="52" spans="1:26" s="29" customFormat="1" x14ac:dyDescent="0.3">
      <c r="A52" s="47">
        <f t="shared" si="0"/>
        <v>4</v>
      </c>
      <c r="B52" s="48"/>
      <c r="C52" s="49"/>
      <c r="D52" s="48"/>
      <c r="E52" s="24"/>
      <c r="F52" s="25"/>
      <c r="G52" s="25"/>
      <c r="H52" s="25"/>
      <c r="I52" s="26"/>
      <c r="J52" s="26"/>
      <c r="K52" s="26"/>
      <c r="L52" s="26"/>
      <c r="M52" s="95"/>
      <c r="N52" s="95"/>
      <c r="O52" s="27"/>
      <c r="P52" s="27"/>
      <c r="Q52" s="145"/>
      <c r="R52" s="28"/>
      <c r="S52" s="28"/>
      <c r="T52" s="28"/>
      <c r="U52" s="28"/>
      <c r="V52" s="28"/>
      <c r="W52" s="28"/>
      <c r="X52" s="28"/>
      <c r="Y52" s="28"/>
      <c r="Z52" s="28"/>
    </row>
    <row r="53" spans="1:26" s="29" customFormat="1" x14ac:dyDescent="0.3">
      <c r="A53" s="47">
        <f t="shared" si="0"/>
        <v>5</v>
      </c>
      <c r="B53" s="48"/>
      <c r="C53" s="49"/>
      <c r="D53" s="48"/>
      <c r="E53" s="24"/>
      <c r="F53" s="25"/>
      <c r="G53" s="25"/>
      <c r="H53" s="25"/>
      <c r="I53" s="26"/>
      <c r="J53" s="26"/>
      <c r="K53" s="26"/>
      <c r="L53" s="26"/>
      <c r="M53" s="95"/>
      <c r="N53" s="95"/>
      <c r="O53" s="27"/>
      <c r="P53" s="27"/>
      <c r="Q53" s="145"/>
      <c r="R53" s="28"/>
      <c r="S53" s="28"/>
      <c r="T53" s="28"/>
      <c r="U53" s="28"/>
      <c r="V53" s="28"/>
      <c r="W53" s="28"/>
      <c r="X53" s="28"/>
      <c r="Y53" s="28"/>
      <c r="Z53" s="28"/>
    </row>
    <row r="54" spans="1:26" s="29" customFormat="1" x14ac:dyDescent="0.3">
      <c r="A54" s="47">
        <f t="shared" si="0"/>
        <v>6</v>
      </c>
      <c r="B54" s="48"/>
      <c r="C54" s="49"/>
      <c r="D54" s="48"/>
      <c r="E54" s="24"/>
      <c r="F54" s="25"/>
      <c r="G54" s="25"/>
      <c r="H54" s="25"/>
      <c r="I54" s="26"/>
      <c r="J54" s="26"/>
      <c r="K54" s="26"/>
      <c r="L54" s="26"/>
      <c r="M54" s="95"/>
      <c r="N54" s="95"/>
      <c r="O54" s="27"/>
      <c r="P54" s="27"/>
      <c r="Q54" s="145"/>
      <c r="R54" s="28"/>
      <c r="S54" s="28"/>
      <c r="T54" s="28"/>
      <c r="U54" s="28"/>
      <c r="V54" s="28"/>
      <c r="W54" s="28"/>
      <c r="X54" s="28"/>
      <c r="Y54" s="28"/>
      <c r="Z54" s="28"/>
    </row>
    <row r="55" spans="1:26" s="29" customFormat="1" x14ac:dyDescent="0.3">
      <c r="A55" s="47">
        <f t="shared" si="0"/>
        <v>7</v>
      </c>
      <c r="B55" s="48"/>
      <c r="C55" s="49"/>
      <c r="D55" s="48"/>
      <c r="E55" s="24"/>
      <c r="F55" s="25"/>
      <c r="G55" s="25"/>
      <c r="H55" s="25"/>
      <c r="I55" s="26"/>
      <c r="J55" s="26"/>
      <c r="K55" s="26"/>
      <c r="L55" s="26"/>
      <c r="M55" s="95"/>
      <c r="N55" s="95"/>
      <c r="O55" s="27"/>
      <c r="P55" s="27"/>
      <c r="Q55" s="145"/>
      <c r="R55" s="28"/>
      <c r="S55" s="28"/>
      <c r="T55" s="28"/>
      <c r="U55" s="28"/>
      <c r="V55" s="28"/>
      <c r="W55" s="28"/>
      <c r="X55" s="28"/>
      <c r="Y55" s="28"/>
      <c r="Z55" s="28"/>
    </row>
    <row r="56" spans="1:26" s="29" customFormat="1" x14ac:dyDescent="0.3">
      <c r="A56" s="47">
        <f t="shared" si="0"/>
        <v>8</v>
      </c>
      <c r="B56" s="48"/>
      <c r="C56" s="49"/>
      <c r="D56" s="48"/>
      <c r="E56" s="24"/>
      <c r="F56" s="25"/>
      <c r="G56" s="25"/>
      <c r="H56" s="25"/>
      <c r="I56" s="26"/>
      <c r="J56" s="26"/>
      <c r="K56" s="26"/>
      <c r="L56" s="26"/>
      <c r="M56" s="95"/>
      <c r="N56" s="95"/>
      <c r="O56" s="27"/>
      <c r="P56" s="27"/>
      <c r="Q56" s="145"/>
      <c r="R56" s="28"/>
      <c r="S56" s="28"/>
      <c r="T56" s="28"/>
      <c r="U56" s="28"/>
      <c r="V56" s="28"/>
      <c r="W56" s="28"/>
      <c r="X56" s="28"/>
      <c r="Y56" s="28"/>
      <c r="Z56" s="28"/>
    </row>
    <row r="57" spans="1:26" s="29" customFormat="1" x14ac:dyDescent="0.3">
      <c r="A57" s="47"/>
      <c r="B57" s="50" t="s">
        <v>16</v>
      </c>
      <c r="C57" s="49"/>
      <c r="D57" s="48"/>
      <c r="E57" s="24"/>
      <c r="F57" s="25"/>
      <c r="G57" s="25"/>
      <c r="H57" s="25"/>
      <c r="I57" s="26"/>
      <c r="J57" s="26"/>
      <c r="K57" s="51"/>
      <c r="L57" s="51"/>
      <c r="M57" s="143"/>
      <c r="N57" s="51"/>
      <c r="O57" s="27"/>
      <c r="P57" s="27"/>
      <c r="Q57" s="146"/>
    </row>
    <row r="58" spans="1:26" s="30" customFormat="1" x14ac:dyDescent="0.3">
      <c r="E58" s="31"/>
    </row>
    <row r="59" spans="1:26" s="30" customFormat="1" x14ac:dyDescent="0.3">
      <c r="B59" s="259" t="s">
        <v>28</v>
      </c>
      <c r="C59" s="259" t="s">
        <v>27</v>
      </c>
      <c r="D59" s="261" t="s">
        <v>34</v>
      </c>
      <c r="E59" s="261"/>
    </row>
    <row r="60" spans="1:26" s="30" customFormat="1" x14ac:dyDescent="0.3">
      <c r="B60" s="260"/>
      <c r="C60" s="260"/>
      <c r="D60" s="61" t="s">
        <v>23</v>
      </c>
      <c r="E60" s="62" t="s">
        <v>24</v>
      </c>
    </row>
    <row r="61" spans="1:26" s="30" customFormat="1" ht="30.6" customHeight="1" x14ac:dyDescent="0.3">
      <c r="B61" s="59" t="s">
        <v>21</v>
      </c>
      <c r="C61" s="60" t="s">
        <v>377</v>
      </c>
      <c r="D61" s="58" t="s">
        <v>133</v>
      </c>
      <c r="E61" s="58"/>
      <c r="F61" s="32"/>
      <c r="G61" s="32"/>
      <c r="H61" s="32"/>
      <c r="I61" s="32"/>
      <c r="J61" s="32"/>
      <c r="K61" s="32"/>
      <c r="L61" s="32"/>
      <c r="M61" s="32"/>
    </row>
    <row r="62" spans="1:26" s="30" customFormat="1" ht="30" customHeight="1" x14ac:dyDescent="0.3">
      <c r="B62" s="59" t="s">
        <v>25</v>
      </c>
      <c r="C62" s="60" t="s">
        <v>378</v>
      </c>
      <c r="D62" s="58" t="s">
        <v>133</v>
      </c>
      <c r="E62" s="58"/>
    </row>
    <row r="63" spans="1:26" s="30" customFormat="1" x14ac:dyDescent="0.3">
      <c r="B63" s="33"/>
      <c r="C63" s="262"/>
      <c r="D63" s="262"/>
      <c r="E63" s="262"/>
      <c r="F63" s="262"/>
      <c r="G63" s="262"/>
      <c r="H63" s="262"/>
      <c r="I63" s="262"/>
      <c r="J63" s="262"/>
      <c r="K63" s="262"/>
      <c r="L63" s="262"/>
      <c r="M63" s="262"/>
      <c r="N63" s="262"/>
    </row>
    <row r="64" spans="1:26" ht="28.2" customHeight="1" thickBot="1" x14ac:dyDescent="0.35"/>
    <row r="65" spans="2:17" ht="26.4" thickBot="1" x14ac:dyDescent="0.35">
      <c r="B65" s="263" t="s">
        <v>98</v>
      </c>
      <c r="C65" s="263"/>
      <c r="D65" s="263"/>
      <c r="E65" s="263"/>
      <c r="F65" s="263"/>
      <c r="G65" s="263"/>
      <c r="H65" s="263"/>
      <c r="I65" s="263"/>
      <c r="J65" s="263"/>
      <c r="K65" s="263"/>
      <c r="L65" s="263"/>
      <c r="M65" s="263"/>
      <c r="N65" s="263"/>
    </row>
    <row r="68" spans="2:17" ht="109.5" customHeight="1" x14ac:dyDescent="0.3">
      <c r="B68" s="113" t="s">
        <v>146</v>
      </c>
      <c r="C68" s="68" t="s">
        <v>2</v>
      </c>
      <c r="D68" s="68" t="s">
        <v>100</v>
      </c>
      <c r="E68" s="68" t="s">
        <v>99</v>
      </c>
      <c r="F68" s="68" t="s">
        <v>101</v>
      </c>
      <c r="G68" s="68" t="s">
        <v>102</v>
      </c>
      <c r="H68" s="68" t="s">
        <v>103</v>
      </c>
      <c r="I68" s="68" t="s">
        <v>104</v>
      </c>
      <c r="J68" s="68" t="s">
        <v>105</v>
      </c>
      <c r="K68" s="68" t="s">
        <v>106</v>
      </c>
      <c r="L68" s="68" t="s">
        <v>107</v>
      </c>
      <c r="M68" s="89" t="s">
        <v>108</v>
      </c>
      <c r="N68" s="89" t="s">
        <v>109</v>
      </c>
      <c r="O68" s="245" t="s">
        <v>3</v>
      </c>
      <c r="P68" s="247"/>
      <c r="Q68" s="68" t="s">
        <v>18</v>
      </c>
    </row>
    <row r="69" spans="2:17" ht="34.5" customHeight="1" x14ac:dyDescent="0.3">
      <c r="B69" s="3" t="s">
        <v>191</v>
      </c>
      <c r="C69" s="3" t="s">
        <v>192</v>
      </c>
      <c r="D69" s="5" t="s">
        <v>193</v>
      </c>
      <c r="E69" s="5">
        <v>575</v>
      </c>
      <c r="F69" s="4" t="s">
        <v>348</v>
      </c>
      <c r="G69" s="4" t="s">
        <v>348</v>
      </c>
      <c r="H69" s="4" t="s">
        <v>348</v>
      </c>
      <c r="I69" s="90" t="s">
        <v>133</v>
      </c>
      <c r="J69" s="90" t="s">
        <v>133</v>
      </c>
      <c r="K69" s="63" t="s">
        <v>133</v>
      </c>
      <c r="L69" s="63" t="s">
        <v>133</v>
      </c>
      <c r="M69" s="63" t="s">
        <v>133</v>
      </c>
      <c r="N69" s="63" t="s">
        <v>133</v>
      </c>
      <c r="O69" s="266"/>
      <c r="P69" s="267"/>
      <c r="Q69" s="63" t="s">
        <v>133</v>
      </c>
    </row>
    <row r="70" spans="2:17" x14ac:dyDescent="0.3">
      <c r="B70" s="9" t="s">
        <v>1</v>
      </c>
    </row>
    <row r="71" spans="2:17" x14ac:dyDescent="0.3">
      <c r="B71" s="9" t="s">
        <v>37</v>
      </c>
    </row>
    <row r="72" spans="2:17" x14ac:dyDescent="0.3">
      <c r="B72" s="9" t="s">
        <v>62</v>
      </c>
    </row>
    <row r="74" spans="2:17" ht="15" thickBot="1" x14ac:dyDescent="0.35"/>
    <row r="75" spans="2:17" ht="26.4" thickBot="1" x14ac:dyDescent="0.35">
      <c r="B75" s="239" t="s">
        <v>38</v>
      </c>
      <c r="C75" s="240"/>
      <c r="D75" s="240"/>
      <c r="E75" s="240"/>
      <c r="F75" s="240"/>
      <c r="G75" s="240"/>
      <c r="H75" s="240"/>
      <c r="I75" s="240"/>
      <c r="J75" s="240"/>
      <c r="K75" s="240"/>
      <c r="L75" s="240"/>
      <c r="M75" s="240"/>
      <c r="N75" s="241"/>
    </row>
    <row r="80" spans="2:17" ht="76.5" customHeight="1" x14ac:dyDescent="0.3">
      <c r="B80" s="56" t="s">
        <v>0</v>
      </c>
      <c r="C80" s="56" t="s">
        <v>39</v>
      </c>
      <c r="D80" s="56" t="s">
        <v>40</v>
      </c>
      <c r="E80" s="56" t="s">
        <v>110</v>
      </c>
      <c r="F80" s="56" t="s">
        <v>112</v>
      </c>
      <c r="G80" s="56" t="s">
        <v>113</v>
      </c>
      <c r="H80" s="56" t="s">
        <v>114</v>
      </c>
      <c r="I80" s="56" t="s">
        <v>111</v>
      </c>
      <c r="J80" s="245" t="s">
        <v>115</v>
      </c>
      <c r="K80" s="246"/>
      <c r="L80" s="247"/>
      <c r="M80" s="56" t="s">
        <v>119</v>
      </c>
      <c r="N80" s="56" t="s">
        <v>41</v>
      </c>
      <c r="O80" s="56" t="s">
        <v>42</v>
      </c>
      <c r="P80" s="245" t="s">
        <v>3</v>
      </c>
      <c r="Q80" s="247"/>
    </row>
    <row r="81" spans="2:17" s="190" customFormat="1" ht="76.5" customHeight="1" x14ac:dyDescent="0.3">
      <c r="B81" s="189" t="s">
        <v>43</v>
      </c>
      <c r="C81" s="189" t="s">
        <v>213</v>
      </c>
      <c r="D81" s="188" t="s">
        <v>326</v>
      </c>
      <c r="E81" s="188">
        <v>36301662</v>
      </c>
      <c r="F81" s="188" t="s">
        <v>278</v>
      </c>
      <c r="G81" s="188" t="s">
        <v>327</v>
      </c>
      <c r="H81" s="191">
        <v>38079</v>
      </c>
      <c r="I81" s="188"/>
      <c r="J81" s="192" t="s">
        <v>330</v>
      </c>
      <c r="K81" s="193" t="s">
        <v>329</v>
      </c>
      <c r="L81" s="194" t="s">
        <v>328</v>
      </c>
      <c r="M81" s="188" t="s">
        <v>133</v>
      </c>
      <c r="N81" s="188" t="s">
        <v>133</v>
      </c>
      <c r="O81" s="188" t="s">
        <v>133</v>
      </c>
      <c r="P81" s="192"/>
      <c r="Q81" s="194"/>
    </row>
    <row r="82" spans="2:17" ht="60.75" customHeight="1" x14ac:dyDescent="0.3">
      <c r="B82" s="84" t="s">
        <v>43</v>
      </c>
      <c r="C82" s="84" t="s">
        <v>213</v>
      </c>
      <c r="D82" s="3" t="s">
        <v>331</v>
      </c>
      <c r="E82" s="3">
        <v>36069314</v>
      </c>
      <c r="F82" s="3" t="s">
        <v>278</v>
      </c>
      <c r="G82" s="3" t="s">
        <v>332</v>
      </c>
      <c r="H82" s="175">
        <v>38701</v>
      </c>
      <c r="I82" s="5"/>
      <c r="J82" s="1" t="s">
        <v>333</v>
      </c>
      <c r="K82" s="91" t="s">
        <v>334</v>
      </c>
      <c r="L82" s="91" t="s">
        <v>335</v>
      </c>
      <c r="M82" s="63" t="s">
        <v>133</v>
      </c>
      <c r="N82" s="63" t="s">
        <v>133</v>
      </c>
      <c r="O82" s="63" t="s">
        <v>133</v>
      </c>
      <c r="P82" s="232"/>
      <c r="Q82" s="232"/>
    </row>
    <row r="83" spans="2:17" ht="33.6" customHeight="1" x14ac:dyDescent="0.3">
      <c r="B83" s="181" t="s">
        <v>44</v>
      </c>
      <c r="C83" s="181" t="s">
        <v>218</v>
      </c>
      <c r="D83" s="182" t="s">
        <v>336</v>
      </c>
      <c r="E83" s="182">
        <v>55153003</v>
      </c>
      <c r="F83" s="181" t="s">
        <v>337</v>
      </c>
      <c r="G83" s="182" t="s">
        <v>259</v>
      </c>
      <c r="H83" s="183">
        <v>37968</v>
      </c>
      <c r="I83" s="184"/>
      <c r="J83" s="195" t="s">
        <v>300</v>
      </c>
      <c r="K83" s="186" t="s">
        <v>339</v>
      </c>
      <c r="L83" s="185" t="s">
        <v>338</v>
      </c>
      <c r="M83" s="187" t="s">
        <v>133</v>
      </c>
      <c r="N83" s="187" t="s">
        <v>133</v>
      </c>
      <c r="O83" s="187" t="s">
        <v>133</v>
      </c>
      <c r="P83" s="237"/>
      <c r="Q83" s="237"/>
    </row>
    <row r="84" spans="2:17" s="114" customFormat="1" ht="33.6" customHeight="1" x14ac:dyDescent="0.3">
      <c r="B84" s="150" t="s">
        <v>44</v>
      </c>
      <c r="C84" s="150" t="s">
        <v>218</v>
      </c>
      <c r="D84" s="3" t="s">
        <v>340</v>
      </c>
      <c r="E84" s="3">
        <v>36313767</v>
      </c>
      <c r="F84" s="3" t="s">
        <v>278</v>
      </c>
      <c r="G84" s="3" t="s">
        <v>341</v>
      </c>
      <c r="H84" s="175">
        <v>41257</v>
      </c>
      <c r="I84" s="5"/>
      <c r="J84" s="150" t="s">
        <v>342</v>
      </c>
      <c r="K84" s="91" t="s">
        <v>230</v>
      </c>
      <c r="L84" s="90" t="s">
        <v>278</v>
      </c>
      <c r="M84" s="114" t="s">
        <v>133</v>
      </c>
      <c r="N84" s="114" t="s">
        <v>133</v>
      </c>
      <c r="O84" s="114" t="s">
        <v>133</v>
      </c>
      <c r="P84" s="151"/>
      <c r="Q84" s="151"/>
    </row>
    <row r="85" spans="2:17" s="114" customFormat="1" ht="33.6" customHeight="1" x14ac:dyDescent="0.3">
      <c r="B85" s="150" t="s">
        <v>44</v>
      </c>
      <c r="C85" s="150" t="s">
        <v>218</v>
      </c>
      <c r="D85" s="150" t="s">
        <v>343</v>
      </c>
      <c r="E85" s="3">
        <v>36308286</v>
      </c>
      <c r="F85" s="3" t="s">
        <v>278</v>
      </c>
      <c r="G85" s="3" t="s">
        <v>299</v>
      </c>
      <c r="H85" s="175">
        <v>38701</v>
      </c>
      <c r="I85" s="5">
        <v>141355</v>
      </c>
      <c r="J85" s="1" t="s">
        <v>300</v>
      </c>
      <c r="K85" s="91" t="s">
        <v>325</v>
      </c>
      <c r="L85" s="90" t="s">
        <v>278</v>
      </c>
      <c r="M85" s="114" t="s">
        <v>133</v>
      </c>
      <c r="N85" s="114" t="s">
        <v>133</v>
      </c>
      <c r="O85" s="114" t="s">
        <v>133</v>
      </c>
      <c r="P85" s="151"/>
      <c r="Q85" s="151"/>
    </row>
    <row r="87" spans="2:17" ht="15" thickBot="1" x14ac:dyDescent="0.35"/>
    <row r="88" spans="2:17" ht="26.4" thickBot="1" x14ac:dyDescent="0.35">
      <c r="B88" s="239" t="s">
        <v>46</v>
      </c>
      <c r="C88" s="240"/>
      <c r="D88" s="240"/>
      <c r="E88" s="240"/>
      <c r="F88" s="240"/>
      <c r="G88" s="240"/>
      <c r="H88" s="240"/>
      <c r="I88" s="240"/>
      <c r="J88" s="240"/>
      <c r="K88" s="240"/>
      <c r="L88" s="240"/>
      <c r="M88" s="240"/>
      <c r="N88" s="241"/>
    </row>
    <row r="91" spans="2:17" ht="46.2" customHeight="1" x14ac:dyDescent="0.3">
      <c r="B91" s="68" t="s">
        <v>33</v>
      </c>
      <c r="C91" s="68" t="s">
        <v>47</v>
      </c>
      <c r="D91" s="245" t="s">
        <v>3</v>
      </c>
      <c r="E91" s="247"/>
    </row>
    <row r="92" spans="2:17" ht="46.95" customHeight="1" x14ac:dyDescent="0.3">
      <c r="B92" s="69" t="s">
        <v>120</v>
      </c>
      <c r="C92" s="63" t="s">
        <v>133</v>
      </c>
      <c r="D92" s="232"/>
      <c r="E92" s="232"/>
    </row>
    <row r="95" spans="2:17" ht="25.8" x14ac:dyDescent="0.3">
      <c r="B95" s="248" t="s">
        <v>64</v>
      </c>
      <c r="C95" s="249"/>
      <c r="D95" s="249"/>
      <c r="E95" s="249"/>
      <c r="F95" s="249"/>
      <c r="G95" s="249"/>
      <c r="H95" s="249"/>
      <c r="I95" s="249"/>
      <c r="J95" s="249"/>
      <c r="K95" s="249"/>
      <c r="L95" s="249"/>
      <c r="M95" s="249"/>
      <c r="N95" s="249"/>
      <c r="O95" s="249"/>
      <c r="P95" s="249"/>
    </row>
    <row r="97" spans="1:26" ht="15" thickBot="1" x14ac:dyDescent="0.35"/>
    <row r="98" spans="1:26" ht="26.4" thickBot="1" x14ac:dyDescent="0.35">
      <c r="B98" s="239" t="s">
        <v>54</v>
      </c>
      <c r="C98" s="240"/>
      <c r="D98" s="240"/>
      <c r="E98" s="240"/>
      <c r="F98" s="240"/>
      <c r="G98" s="240"/>
      <c r="H98" s="240"/>
      <c r="I98" s="240"/>
      <c r="J98" s="240"/>
      <c r="K98" s="240"/>
      <c r="L98" s="240"/>
      <c r="M98" s="240"/>
      <c r="N98" s="241"/>
    </row>
    <row r="100" spans="1:26" ht="15" thickBot="1" x14ac:dyDescent="0.35">
      <c r="M100" s="65"/>
      <c r="N100" s="65"/>
    </row>
    <row r="101" spans="1:26" s="100" customFormat="1" ht="109.5" customHeight="1" x14ac:dyDescent="0.3">
      <c r="B101" s="111" t="s">
        <v>142</v>
      </c>
      <c r="C101" s="111" t="s">
        <v>143</v>
      </c>
      <c r="D101" s="111" t="s">
        <v>144</v>
      </c>
      <c r="E101" s="111" t="s">
        <v>45</v>
      </c>
      <c r="F101" s="111" t="s">
        <v>22</v>
      </c>
      <c r="G101" s="111" t="s">
        <v>97</v>
      </c>
      <c r="H101" s="111" t="s">
        <v>17</v>
      </c>
      <c r="I101" s="111" t="s">
        <v>10</v>
      </c>
      <c r="J101" s="111" t="s">
        <v>31</v>
      </c>
      <c r="K101" s="111" t="s">
        <v>61</v>
      </c>
      <c r="L101" s="111" t="s">
        <v>20</v>
      </c>
      <c r="M101" s="96" t="s">
        <v>26</v>
      </c>
      <c r="N101" s="111" t="s">
        <v>145</v>
      </c>
      <c r="O101" s="111" t="s">
        <v>36</v>
      </c>
      <c r="P101" s="112" t="s">
        <v>11</v>
      </c>
      <c r="Q101" s="112" t="s">
        <v>19</v>
      </c>
    </row>
    <row r="102" spans="1:26" s="106" customFormat="1" ht="57.6" x14ac:dyDescent="0.3">
      <c r="A102" s="47">
        <v>1</v>
      </c>
      <c r="B102" s="107"/>
      <c r="C102" s="108"/>
      <c r="D102" s="107"/>
      <c r="E102" s="102"/>
      <c r="F102" s="103"/>
      <c r="G102" s="144"/>
      <c r="H102" s="110"/>
      <c r="I102" s="104"/>
      <c r="J102" s="104"/>
      <c r="K102" s="104"/>
      <c r="L102" s="104"/>
      <c r="M102" s="95"/>
      <c r="N102" s="95"/>
      <c r="O102" s="27"/>
      <c r="P102" s="27"/>
      <c r="Q102" s="145" t="s">
        <v>349</v>
      </c>
      <c r="R102" s="105"/>
      <c r="S102" s="105"/>
      <c r="T102" s="105"/>
      <c r="U102" s="105"/>
      <c r="V102" s="105"/>
      <c r="W102" s="105"/>
      <c r="X102" s="105"/>
      <c r="Y102" s="105"/>
      <c r="Z102" s="105"/>
    </row>
    <row r="103" spans="1:26" x14ac:dyDescent="0.3">
      <c r="B103" s="30"/>
      <c r="C103" s="30"/>
      <c r="D103" s="30"/>
      <c r="E103" s="31"/>
      <c r="F103" s="30"/>
      <c r="G103" s="30"/>
      <c r="H103" s="30"/>
      <c r="I103" s="30"/>
      <c r="J103" s="30"/>
      <c r="K103" s="30"/>
      <c r="L103" s="30"/>
      <c r="M103" s="30"/>
      <c r="N103" s="30"/>
      <c r="O103" s="30"/>
      <c r="P103" s="30"/>
    </row>
    <row r="104" spans="1:26" ht="18" x14ac:dyDescent="0.3">
      <c r="B104" s="59" t="s">
        <v>32</v>
      </c>
      <c r="C104" s="73" t="s">
        <v>356</v>
      </c>
      <c r="H104" s="32"/>
      <c r="I104" s="32"/>
      <c r="J104" s="32"/>
      <c r="K104" s="32"/>
      <c r="L104" s="32"/>
      <c r="M104" s="32"/>
      <c r="N104" s="30"/>
      <c r="O104" s="30"/>
      <c r="P104" s="30"/>
    </row>
    <row r="106" spans="1:26" ht="15" thickBot="1" x14ac:dyDescent="0.35"/>
    <row r="107" spans="1:26" ht="37.200000000000003" customHeight="1" thickBot="1" x14ac:dyDescent="0.35">
      <c r="B107" s="76" t="s">
        <v>49</v>
      </c>
      <c r="C107" s="77" t="s">
        <v>50</v>
      </c>
      <c r="D107" s="76" t="s">
        <v>51</v>
      </c>
      <c r="E107" s="77" t="s">
        <v>55</v>
      </c>
    </row>
    <row r="108" spans="1:26" ht="41.4" customHeight="1" x14ac:dyDescent="0.3">
      <c r="B108" s="67" t="s">
        <v>121</v>
      </c>
      <c r="C108" s="70">
        <v>20</v>
      </c>
      <c r="D108" s="70">
        <v>0</v>
      </c>
      <c r="E108" s="242">
        <f>+D108+D109+D110</f>
        <v>0</v>
      </c>
    </row>
    <row r="109" spans="1:26" x14ac:dyDescent="0.3">
      <c r="B109" s="67" t="s">
        <v>122</v>
      </c>
      <c r="C109" s="57">
        <v>30</v>
      </c>
      <c r="D109" s="71">
        <v>0</v>
      </c>
      <c r="E109" s="243"/>
    </row>
    <row r="110" spans="1:26" ht="15" thickBot="1" x14ac:dyDescent="0.35">
      <c r="B110" s="67" t="s">
        <v>123</v>
      </c>
      <c r="C110" s="72">
        <v>40</v>
      </c>
      <c r="D110" s="72">
        <v>0</v>
      </c>
      <c r="E110" s="244"/>
    </row>
    <row r="112" spans="1:26" ht="15" thickBot="1" x14ac:dyDescent="0.35"/>
    <row r="113" spans="2:17" ht="26.4" thickBot="1" x14ac:dyDescent="0.35">
      <c r="B113" s="239" t="s">
        <v>52</v>
      </c>
      <c r="C113" s="240"/>
      <c r="D113" s="240"/>
      <c r="E113" s="240"/>
      <c r="F113" s="240"/>
      <c r="G113" s="240"/>
      <c r="H113" s="240"/>
      <c r="I113" s="240"/>
      <c r="J113" s="240"/>
      <c r="K113" s="240"/>
      <c r="L113" s="240"/>
      <c r="M113" s="240"/>
      <c r="N113" s="241"/>
    </row>
    <row r="115" spans="2:17" ht="76.5" customHeight="1" x14ac:dyDescent="0.3">
      <c r="B115" s="56" t="s">
        <v>0</v>
      </c>
      <c r="C115" s="56" t="s">
        <v>39</v>
      </c>
      <c r="D115" s="56" t="s">
        <v>40</v>
      </c>
      <c r="E115" s="56" t="s">
        <v>110</v>
      </c>
      <c r="F115" s="56" t="s">
        <v>112</v>
      </c>
      <c r="G115" s="56" t="s">
        <v>113</v>
      </c>
      <c r="H115" s="56" t="s">
        <v>114</v>
      </c>
      <c r="I115" s="56" t="s">
        <v>111</v>
      </c>
      <c r="J115" s="245" t="s">
        <v>115</v>
      </c>
      <c r="K115" s="246"/>
      <c r="L115" s="247"/>
      <c r="M115" s="56" t="s">
        <v>119</v>
      </c>
      <c r="N115" s="56" t="s">
        <v>41</v>
      </c>
      <c r="O115" s="56" t="s">
        <v>42</v>
      </c>
      <c r="P115" s="245" t="s">
        <v>3</v>
      </c>
      <c r="Q115" s="247"/>
    </row>
    <row r="116" spans="2:17" ht="60.75" customHeight="1" x14ac:dyDescent="0.3">
      <c r="B116" s="84" t="s">
        <v>127</v>
      </c>
      <c r="C116" s="84"/>
      <c r="D116" s="3"/>
      <c r="E116" s="3"/>
      <c r="F116" s="3"/>
      <c r="G116" s="3"/>
      <c r="H116" s="3"/>
      <c r="I116" s="5"/>
      <c r="J116" s="1"/>
      <c r="K116" s="91"/>
      <c r="L116" s="90"/>
      <c r="M116" s="63"/>
      <c r="N116" s="63"/>
      <c r="O116" s="63"/>
      <c r="P116" s="252" t="s">
        <v>364</v>
      </c>
      <c r="Q116" s="252"/>
    </row>
    <row r="117" spans="2:17" ht="60.75" customHeight="1" x14ac:dyDescent="0.3">
      <c r="B117" s="84" t="s">
        <v>128</v>
      </c>
      <c r="C117" s="84"/>
      <c r="D117" s="3"/>
      <c r="E117" s="3"/>
      <c r="F117" s="3"/>
      <c r="G117" s="3"/>
      <c r="H117" s="3"/>
      <c r="I117" s="5"/>
      <c r="J117" s="1"/>
      <c r="K117" s="91"/>
      <c r="L117" s="90"/>
      <c r="M117" s="63"/>
      <c r="N117" s="63"/>
      <c r="O117" s="63"/>
      <c r="P117" s="252" t="s">
        <v>364</v>
      </c>
      <c r="Q117" s="252"/>
    </row>
    <row r="118" spans="2:17" ht="33.6" customHeight="1" x14ac:dyDescent="0.3">
      <c r="B118" s="84" t="s">
        <v>129</v>
      </c>
      <c r="C118" s="84"/>
      <c r="D118" s="3"/>
      <c r="E118" s="3"/>
      <c r="F118" s="3"/>
      <c r="G118" s="3"/>
      <c r="H118" s="3"/>
      <c r="I118" s="5"/>
      <c r="J118" s="1"/>
      <c r="K118" s="90"/>
      <c r="L118" s="90"/>
      <c r="M118" s="63"/>
      <c r="N118" s="63"/>
      <c r="O118" s="63"/>
      <c r="P118" s="252" t="s">
        <v>364</v>
      </c>
      <c r="Q118" s="252"/>
    </row>
    <row r="121" spans="2:17" ht="15" thickBot="1" x14ac:dyDescent="0.35"/>
    <row r="122" spans="2:17" ht="54" customHeight="1" x14ac:dyDescent="0.3">
      <c r="B122" s="75" t="s">
        <v>33</v>
      </c>
      <c r="C122" s="75" t="s">
        <v>49</v>
      </c>
      <c r="D122" s="56" t="s">
        <v>50</v>
      </c>
      <c r="E122" s="75" t="s">
        <v>51</v>
      </c>
      <c r="F122" s="77" t="s">
        <v>56</v>
      </c>
      <c r="G122" s="87"/>
    </row>
    <row r="123" spans="2:17" ht="120.75" customHeight="1" x14ac:dyDescent="0.2">
      <c r="B123" s="233" t="s">
        <v>53</v>
      </c>
      <c r="C123" s="6" t="s">
        <v>124</v>
      </c>
      <c r="D123" s="71">
        <v>25</v>
      </c>
      <c r="E123" s="71">
        <v>0</v>
      </c>
      <c r="F123" s="234">
        <f>+E123+E124+E125</f>
        <v>0</v>
      </c>
      <c r="G123" s="88"/>
    </row>
    <row r="124" spans="2:17" ht="76.2" customHeight="1" x14ac:dyDescent="0.2">
      <c r="B124" s="233"/>
      <c r="C124" s="6" t="s">
        <v>125</v>
      </c>
      <c r="D124" s="74">
        <v>25</v>
      </c>
      <c r="E124" s="71">
        <v>0</v>
      </c>
      <c r="F124" s="235"/>
      <c r="G124" s="88"/>
    </row>
    <row r="125" spans="2:17" ht="69" customHeight="1" x14ac:dyDescent="0.2">
      <c r="B125" s="233"/>
      <c r="C125" s="6" t="s">
        <v>126</v>
      </c>
      <c r="D125" s="71">
        <v>10</v>
      </c>
      <c r="E125" s="71">
        <v>0</v>
      </c>
      <c r="F125" s="236"/>
      <c r="G125" s="88"/>
    </row>
    <row r="126" spans="2:17" x14ac:dyDescent="0.3">
      <c r="C126"/>
    </row>
    <row r="129" spans="2:5" x14ac:dyDescent="0.3">
      <c r="B129" s="66" t="s">
        <v>57</v>
      </c>
    </row>
    <row r="132" spans="2:5" x14ac:dyDescent="0.3">
      <c r="B132" s="78" t="s">
        <v>33</v>
      </c>
      <c r="C132" s="78" t="s">
        <v>58</v>
      </c>
      <c r="D132" s="75" t="s">
        <v>51</v>
      </c>
      <c r="E132" s="75" t="s">
        <v>16</v>
      </c>
    </row>
    <row r="133" spans="2:5" ht="27.6" x14ac:dyDescent="0.3">
      <c r="B133" s="2" t="s">
        <v>59</v>
      </c>
      <c r="C133" s="7">
        <v>40</v>
      </c>
      <c r="D133" s="71">
        <f>+E108</f>
        <v>0</v>
      </c>
      <c r="E133" s="237">
        <f>+D133+D134</f>
        <v>0</v>
      </c>
    </row>
    <row r="134" spans="2:5" ht="41.4" x14ac:dyDescent="0.3">
      <c r="B134" s="2" t="s">
        <v>60</v>
      </c>
      <c r="C134" s="7">
        <v>60</v>
      </c>
      <c r="D134" s="71">
        <f>+F123</f>
        <v>0</v>
      </c>
      <c r="E134" s="238"/>
    </row>
  </sheetData>
  <mergeCells count="38">
    <mergeCell ref="J115:L115"/>
    <mergeCell ref="P115:Q115"/>
    <mergeCell ref="P116:Q116"/>
    <mergeCell ref="P118:Q118"/>
    <mergeCell ref="J80:L80"/>
    <mergeCell ref="P82:Q82"/>
    <mergeCell ref="P83:Q83"/>
    <mergeCell ref="P117:Q117"/>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23:B125"/>
    <mergeCell ref="F123:F125"/>
    <mergeCell ref="E133:E134"/>
    <mergeCell ref="B2:P2"/>
    <mergeCell ref="B95:P95"/>
    <mergeCell ref="B113:N113"/>
    <mergeCell ref="E108:E110"/>
    <mergeCell ref="B88:N88"/>
    <mergeCell ref="D91:E91"/>
    <mergeCell ref="D92:E92"/>
    <mergeCell ref="B98:N98"/>
    <mergeCell ref="P80:Q80"/>
    <mergeCell ref="B75:N75"/>
    <mergeCell ref="E40:E41"/>
    <mergeCell ref="O68:P68"/>
  </mergeCells>
  <dataValidations count="2">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workbookViewId="0">
      <selection sqref="A1:XFD1048576"/>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7"/>
  </cols>
  <sheetData>
    <row r="1" spans="1:5" x14ac:dyDescent="0.3">
      <c r="A1" s="288" t="s">
        <v>87</v>
      </c>
      <c r="B1" s="289"/>
      <c r="C1" s="289"/>
      <c r="D1" s="289"/>
      <c r="E1" s="120"/>
    </row>
    <row r="2" spans="1:5" x14ac:dyDescent="0.3">
      <c r="A2" s="121"/>
      <c r="B2" s="290" t="s">
        <v>75</v>
      </c>
      <c r="C2" s="290"/>
      <c r="D2" s="290"/>
      <c r="E2" s="122"/>
    </row>
    <row r="3" spans="1:5" x14ac:dyDescent="0.3">
      <c r="A3" s="123"/>
      <c r="B3" s="290" t="s">
        <v>147</v>
      </c>
      <c r="C3" s="290"/>
      <c r="D3" s="290"/>
      <c r="E3" s="124"/>
    </row>
    <row r="4" spans="1:5" thickBot="1" x14ac:dyDescent="0.35">
      <c r="A4" s="125"/>
      <c r="B4" s="126"/>
      <c r="C4" s="126"/>
      <c r="D4" s="126"/>
      <c r="E4" s="127"/>
    </row>
    <row r="5" spans="1:5" ht="16.2" thickBot="1" x14ac:dyDescent="0.35">
      <c r="A5" s="125"/>
      <c r="B5" s="128" t="s">
        <v>76</v>
      </c>
      <c r="C5" s="291" t="s">
        <v>379</v>
      </c>
      <c r="D5" s="292"/>
      <c r="E5" s="127"/>
    </row>
    <row r="6" spans="1:5" ht="16.2" thickBot="1" x14ac:dyDescent="0.35">
      <c r="A6" s="125"/>
      <c r="B6" s="147" t="s">
        <v>77</v>
      </c>
      <c r="C6" s="293" t="s">
        <v>380</v>
      </c>
      <c r="D6" s="294"/>
      <c r="E6" s="127"/>
    </row>
    <row r="7" spans="1:5" ht="16.2" thickBot="1" x14ac:dyDescent="0.35">
      <c r="A7" s="125"/>
      <c r="B7" s="147" t="s">
        <v>148</v>
      </c>
      <c r="C7" s="295" t="s">
        <v>149</v>
      </c>
      <c r="D7" s="296"/>
      <c r="E7" s="127"/>
    </row>
    <row r="8" spans="1:5" ht="16.2" thickBot="1" x14ac:dyDescent="0.35">
      <c r="A8" s="125"/>
      <c r="B8" s="148">
        <v>14</v>
      </c>
      <c r="C8" s="278">
        <v>1422895812</v>
      </c>
      <c r="D8" s="279"/>
      <c r="E8" s="127"/>
    </row>
    <row r="9" spans="1:5" ht="16.2" thickBot="1" x14ac:dyDescent="0.35">
      <c r="A9" s="125"/>
      <c r="B9" s="148">
        <v>16</v>
      </c>
      <c r="C9" s="278">
        <v>2033985694</v>
      </c>
      <c r="D9" s="279"/>
      <c r="E9" s="127"/>
    </row>
    <row r="10" spans="1:5" ht="16.2" thickBot="1" x14ac:dyDescent="0.35">
      <c r="A10" s="125"/>
      <c r="B10" s="148">
        <v>18</v>
      </c>
      <c r="C10" s="278">
        <v>413479638</v>
      </c>
      <c r="D10" s="279"/>
      <c r="E10" s="127"/>
    </row>
    <row r="11" spans="1:5" ht="16.2" thickBot="1" x14ac:dyDescent="0.35">
      <c r="A11" s="125"/>
      <c r="B11" s="148">
        <v>20</v>
      </c>
      <c r="C11" s="278">
        <v>291827000</v>
      </c>
      <c r="D11" s="279"/>
      <c r="E11" s="127"/>
    </row>
    <row r="12" spans="1:5" ht="16.2" thickBot="1" x14ac:dyDescent="0.35">
      <c r="A12" s="125"/>
      <c r="B12" s="148">
        <v>21</v>
      </c>
      <c r="C12" s="278">
        <v>233461600</v>
      </c>
      <c r="D12" s="279"/>
      <c r="E12" s="127"/>
    </row>
    <row r="13" spans="1:5" ht="16.2" thickBot="1" x14ac:dyDescent="0.35">
      <c r="A13" s="125"/>
      <c r="B13" s="148">
        <v>26</v>
      </c>
      <c r="C13" s="278">
        <v>969320746</v>
      </c>
      <c r="D13" s="279"/>
      <c r="E13" s="127"/>
    </row>
    <row r="14" spans="1:5" ht="16.2" thickBot="1" x14ac:dyDescent="0.35">
      <c r="A14" s="125"/>
      <c r="B14" s="148">
        <v>32</v>
      </c>
      <c r="C14" s="278">
        <v>1200761575</v>
      </c>
      <c r="D14" s="279"/>
      <c r="E14" s="127"/>
    </row>
    <row r="15" spans="1:5" ht="31.8" thickBot="1" x14ac:dyDescent="0.35">
      <c r="A15" s="125"/>
      <c r="B15" s="149" t="s">
        <v>150</v>
      </c>
      <c r="C15" s="278">
        <f>SUM(C8:D14)</f>
        <v>6565732065</v>
      </c>
      <c r="D15" s="279"/>
      <c r="E15" s="127"/>
    </row>
    <row r="16" spans="1:5" ht="31.8" thickBot="1" x14ac:dyDescent="0.35">
      <c r="A16" s="125"/>
      <c r="B16" s="149" t="s">
        <v>151</v>
      </c>
      <c r="C16" s="278">
        <f>+C15/616000</f>
        <v>10658.655949675325</v>
      </c>
      <c r="D16" s="279"/>
      <c r="E16" s="127"/>
    </row>
    <row r="17" spans="1:6" x14ac:dyDescent="0.3">
      <c r="A17" s="125"/>
      <c r="B17" s="126"/>
      <c r="C17" s="129"/>
      <c r="D17" s="130"/>
      <c r="E17" s="127"/>
    </row>
    <row r="18" spans="1:6" ht="16.2" thickBot="1" x14ac:dyDescent="0.35">
      <c r="A18" s="125"/>
      <c r="B18" s="126" t="s">
        <v>152</v>
      </c>
      <c r="C18" s="129"/>
      <c r="D18" s="130"/>
      <c r="E18" s="127"/>
    </row>
    <row r="19" spans="1:6" ht="15" x14ac:dyDescent="0.3">
      <c r="A19" s="125"/>
      <c r="B19" s="131" t="s">
        <v>78</v>
      </c>
      <c r="C19" s="228">
        <v>1248149718</v>
      </c>
      <c r="D19" s="132"/>
      <c r="E19" s="127"/>
    </row>
    <row r="20" spans="1:6" ht="15" x14ac:dyDescent="0.3">
      <c r="A20" s="125"/>
      <c r="B20" s="125" t="s">
        <v>79</v>
      </c>
      <c r="C20" s="229">
        <v>1563603109</v>
      </c>
      <c r="D20" s="127"/>
      <c r="E20" s="127"/>
    </row>
    <row r="21" spans="1:6" ht="15" x14ac:dyDescent="0.3">
      <c r="A21" s="125"/>
      <c r="B21" s="125" t="s">
        <v>80</v>
      </c>
      <c r="C21" s="229">
        <v>29194928</v>
      </c>
      <c r="D21" s="127"/>
      <c r="E21" s="127"/>
    </row>
    <row r="22" spans="1:6" thickBot="1" x14ac:dyDescent="0.35">
      <c r="A22" s="125"/>
      <c r="B22" s="133" t="s">
        <v>81</v>
      </c>
      <c r="C22" s="229">
        <v>1222223579</v>
      </c>
      <c r="D22" s="134"/>
      <c r="E22" s="127"/>
    </row>
    <row r="23" spans="1:6" ht="16.2" thickBot="1" x14ac:dyDescent="0.35">
      <c r="A23" s="125"/>
      <c r="B23" s="280" t="s">
        <v>82</v>
      </c>
      <c r="C23" s="281"/>
      <c r="D23" s="282"/>
      <c r="E23" s="127"/>
    </row>
    <row r="24" spans="1:6" ht="16.2" thickBot="1" x14ac:dyDescent="0.35">
      <c r="A24" s="125"/>
      <c r="B24" s="280" t="s">
        <v>83</v>
      </c>
      <c r="C24" s="281"/>
      <c r="D24" s="282"/>
      <c r="E24" s="127"/>
    </row>
    <row r="25" spans="1:6" x14ac:dyDescent="0.3">
      <c r="A25" s="125"/>
      <c r="B25" s="135" t="s">
        <v>153</v>
      </c>
      <c r="C25" s="230">
        <f>C19/C21</f>
        <v>42.752279368525933</v>
      </c>
      <c r="D25" s="130" t="s">
        <v>67</v>
      </c>
      <c r="E25" s="127"/>
    </row>
    <row r="26" spans="1:6" ht="16.2" thickBot="1" x14ac:dyDescent="0.35">
      <c r="A26" s="125"/>
      <c r="B26" s="227" t="s">
        <v>84</v>
      </c>
      <c r="C26" s="231">
        <f>C22/C20</f>
        <v>0.78167123866981258</v>
      </c>
      <c r="D26" s="136" t="s">
        <v>381</v>
      </c>
      <c r="E26" s="127"/>
    </row>
    <row r="27" spans="1:6" ht="16.2" thickBot="1" x14ac:dyDescent="0.35">
      <c r="A27" s="125"/>
      <c r="B27" s="137"/>
      <c r="C27" s="138"/>
      <c r="D27" s="126"/>
      <c r="E27" s="139"/>
    </row>
    <row r="28" spans="1:6" x14ac:dyDescent="0.3">
      <c r="A28" s="283"/>
      <c r="B28" s="284" t="s">
        <v>85</v>
      </c>
      <c r="C28" s="286" t="s">
        <v>382</v>
      </c>
      <c r="D28" s="287"/>
      <c r="E28" s="274"/>
      <c r="F28" s="275"/>
    </row>
    <row r="29" spans="1:6" ht="16.2" thickBot="1" x14ac:dyDescent="0.35">
      <c r="A29" s="283"/>
      <c r="B29" s="285"/>
      <c r="C29" s="276" t="s">
        <v>86</v>
      </c>
      <c r="D29" s="277"/>
      <c r="E29" s="274"/>
      <c r="F29" s="275"/>
    </row>
    <row r="30" spans="1:6" thickBot="1" x14ac:dyDescent="0.35">
      <c r="A30" s="133"/>
      <c r="B30" s="140"/>
      <c r="C30" s="140"/>
      <c r="D30" s="140"/>
      <c r="E30" s="134"/>
      <c r="F30" s="119"/>
    </row>
    <row r="31" spans="1:6" x14ac:dyDescent="0.3">
      <c r="B31" s="142" t="s">
        <v>154</v>
      </c>
    </row>
  </sheetData>
  <mergeCells count="23">
    <mergeCell ref="C7:D7"/>
    <mergeCell ref="A1:D1"/>
    <mergeCell ref="B2:D2"/>
    <mergeCell ref="B3:D3"/>
    <mergeCell ref="C5:D5"/>
    <mergeCell ref="C6:D6"/>
    <mergeCell ref="A28:A29"/>
    <mergeCell ref="B28:B29"/>
    <mergeCell ref="C28:D28"/>
    <mergeCell ref="C8:D8"/>
    <mergeCell ref="C9:D9"/>
    <mergeCell ref="C10:D10"/>
    <mergeCell ref="C11:D11"/>
    <mergeCell ref="C12:D12"/>
    <mergeCell ref="C13:D13"/>
    <mergeCell ref="E28:E29"/>
    <mergeCell ref="F28:F29"/>
    <mergeCell ref="C29:D29"/>
    <mergeCell ref="C14:D14"/>
    <mergeCell ref="C15:D15"/>
    <mergeCell ref="C16:D16"/>
    <mergeCell ref="B23:D23"/>
    <mergeCell ref="B24:D2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D25" sqref="D25"/>
    </sheetView>
  </sheetViews>
  <sheetFormatPr baseColWidth="10" defaultRowHeight="14.4" x14ac:dyDescent="0.3"/>
  <sheetData>
    <row r="1" spans="1:12" x14ac:dyDescent="0.3">
      <c r="A1" s="312" t="s">
        <v>383</v>
      </c>
      <c r="B1" s="312"/>
      <c r="C1" s="312"/>
      <c r="D1" s="312"/>
      <c r="E1" s="312"/>
      <c r="F1" s="312"/>
      <c r="G1" s="312"/>
      <c r="H1" s="312"/>
      <c r="I1" s="312"/>
      <c r="J1" s="312"/>
      <c r="K1" s="312"/>
      <c r="L1" s="312"/>
    </row>
    <row r="2" spans="1:12" x14ac:dyDescent="0.3">
      <c r="A2" s="97"/>
      <c r="B2" s="97"/>
      <c r="C2" s="97"/>
      <c r="D2" s="97"/>
      <c r="E2" s="97"/>
      <c r="F2" s="97"/>
      <c r="G2" s="97"/>
      <c r="H2" s="97"/>
      <c r="I2" s="97"/>
      <c r="J2" s="97"/>
      <c r="K2" s="97"/>
      <c r="L2" s="97"/>
    </row>
    <row r="3" spans="1:12" x14ac:dyDescent="0.3">
      <c r="A3" s="313" t="s">
        <v>65</v>
      </c>
      <c r="B3" s="313"/>
      <c r="C3" s="313"/>
      <c r="D3" s="313"/>
      <c r="E3" s="79" t="s">
        <v>66</v>
      </c>
      <c r="F3" s="226" t="s">
        <v>67</v>
      </c>
      <c r="G3" s="226" t="s">
        <v>68</v>
      </c>
      <c r="H3" s="313" t="s">
        <v>3</v>
      </c>
      <c r="I3" s="313"/>
      <c r="J3" s="313"/>
      <c r="K3" s="313"/>
      <c r="L3" s="313"/>
    </row>
    <row r="4" spans="1:12" x14ac:dyDescent="0.3">
      <c r="A4" s="314" t="s">
        <v>91</v>
      </c>
      <c r="B4" s="315"/>
      <c r="C4" s="315"/>
      <c r="D4" s="316"/>
      <c r="E4" s="80" t="s">
        <v>384</v>
      </c>
      <c r="F4" s="1" t="s">
        <v>23</v>
      </c>
      <c r="G4" s="1"/>
      <c r="H4" s="300"/>
      <c r="I4" s="300"/>
      <c r="J4" s="300"/>
      <c r="K4" s="300"/>
      <c r="L4" s="300"/>
    </row>
    <row r="5" spans="1:12" x14ac:dyDescent="0.3">
      <c r="A5" s="297" t="s">
        <v>92</v>
      </c>
      <c r="B5" s="298"/>
      <c r="C5" s="298"/>
      <c r="D5" s="299"/>
      <c r="E5" s="81">
        <v>14</v>
      </c>
      <c r="F5" s="1" t="s">
        <v>23</v>
      </c>
      <c r="G5" s="1"/>
      <c r="H5" s="300"/>
      <c r="I5" s="300"/>
      <c r="J5" s="300"/>
      <c r="K5" s="300"/>
      <c r="L5" s="300"/>
    </row>
    <row r="6" spans="1:12" x14ac:dyDescent="0.3">
      <c r="A6" s="297" t="s">
        <v>130</v>
      </c>
      <c r="B6" s="298"/>
      <c r="C6" s="298"/>
      <c r="D6" s="299"/>
      <c r="E6" s="81" t="s">
        <v>385</v>
      </c>
      <c r="F6" s="1" t="s">
        <v>23</v>
      </c>
      <c r="G6" s="1"/>
      <c r="H6" s="300"/>
      <c r="I6" s="300"/>
      <c r="J6" s="300"/>
      <c r="K6" s="300"/>
      <c r="L6" s="300"/>
    </row>
    <row r="7" spans="1:12" x14ac:dyDescent="0.3">
      <c r="A7" s="307" t="s">
        <v>69</v>
      </c>
      <c r="B7" s="308"/>
      <c r="C7" s="308"/>
      <c r="D7" s="309"/>
      <c r="E7" s="82" t="s">
        <v>386</v>
      </c>
      <c r="F7" s="1" t="s">
        <v>23</v>
      </c>
      <c r="G7" s="1"/>
      <c r="H7" s="300"/>
      <c r="I7" s="300"/>
      <c r="J7" s="300"/>
      <c r="K7" s="300"/>
      <c r="L7" s="300"/>
    </row>
    <row r="8" spans="1:12" x14ac:dyDescent="0.3">
      <c r="A8" s="307" t="s">
        <v>88</v>
      </c>
      <c r="B8" s="308"/>
      <c r="C8" s="308"/>
      <c r="D8" s="309"/>
      <c r="E8" s="82" t="s">
        <v>387</v>
      </c>
      <c r="F8" s="1"/>
      <c r="G8" s="1"/>
      <c r="H8" s="304"/>
      <c r="I8" s="305"/>
      <c r="J8" s="305"/>
      <c r="K8" s="305"/>
      <c r="L8" s="306"/>
    </row>
    <row r="9" spans="1:12" x14ac:dyDescent="0.3">
      <c r="A9" s="307" t="s">
        <v>131</v>
      </c>
      <c r="B9" s="308"/>
      <c r="C9" s="308"/>
      <c r="D9" s="309"/>
      <c r="E9" s="82"/>
      <c r="F9" s="1" t="s">
        <v>23</v>
      </c>
      <c r="G9" s="1"/>
      <c r="H9" s="310" t="s">
        <v>388</v>
      </c>
      <c r="I9" s="311"/>
      <c r="J9" s="311"/>
      <c r="K9" s="311"/>
      <c r="L9" s="311"/>
    </row>
    <row r="10" spans="1:12" x14ac:dyDescent="0.3">
      <c r="A10" s="307" t="s">
        <v>90</v>
      </c>
      <c r="B10" s="308"/>
      <c r="C10" s="308"/>
      <c r="D10" s="309"/>
      <c r="E10" s="82" t="s">
        <v>387</v>
      </c>
      <c r="F10" s="1"/>
      <c r="G10" s="1"/>
      <c r="H10" s="304"/>
      <c r="I10" s="305"/>
      <c r="J10" s="305"/>
      <c r="K10" s="305"/>
      <c r="L10" s="306"/>
    </row>
    <row r="11" spans="1:12" x14ac:dyDescent="0.3">
      <c r="A11" s="297" t="s">
        <v>70</v>
      </c>
      <c r="B11" s="298"/>
      <c r="C11" s="298"/>
      <c r="D11" s="299"/>
      <c r="E11" s="81">
        <v>8</v>
      </c>
      <c r="F11" s="1" t="s">
        <v>23</v>
      </c>
      <c r="G11" s="1"/>
      <c r="H11" s="300"/>
      <c r="I11" s="300"/>
      <c r="J11" s="300"/>
      <c r="K11" s="300"/>
      <c r="L11" s="300"/>
    </row>
    <row r="12" spans="1:12" x14ac:dyDescent="0.3">
      <c r="A12" s="297" t="s">
        <v>71</v>
      </c>
      <c r="B12" s="298"/>
      <c r="C12" s="298"/>
      <c r="D12" s="299"/>
      <c r="E12" s="81">
        <v>15</v>
      </c>
      <c r="F12" s="1" t="s">
        <v>23</v>
      </c>
      <c r="G12" s="1"/>
      <c r="H12" s="300"/>
      <c r="I12" s="300"/>
      <c r="J12" s="300"/>
      <c r="K12" s="300"/>
      <c r="L12" s="300"/>
    </row>
    <row r="13" spans="1:12" x14ac:dyDescent="0.3">
      <c r="A13" s="297" t="s">
        <v>72</v>
      </c>
      <c r="B13" s="298"/>
      <c r="C13" s="298"/>
      <c r="D13" s="299"/>
      <c r="E13" s="81" t="s">
        <v>389</v>
      </c>
      <c r="F13" s="1" t="s">
        <v>23</v>
      </c>
      <c r="G13" s="1"/>
      <c r="H13" s="300"/>
      <c r="I13" s="300"/>
      <c r="J13" s="300"/>
      <c r="K13" s="300"/>
      <c r="L13" s="300"/>
    </row>
    <row r="14" spans="1:12" x14ac:dyDescent="0.3">
      <c r="A14" s="297" t="s">
        <v>73</v>
      </c>
      <c r="B14" s="298"/>
      <c r="C14" s="298"/>
      <c r="D14" s="299"/>
      <c r="E14" s="81" t="s">
        <v>390</v>
      </c>
      <c r="F14" s="1" t="s">
        <v>23</v>
      </c>
      <c r="G14" s="1"/>
      <c r="H14" s="300"/>
      <c r="I14" s="300"/>
      <c r="J14" s="300"/>
      <c r="K14" s="300"/>
      <c r="L14" s="300"/>
    </row>
    <row r="15" spans="1:12" x14ac:dyDescent="0.3">
      <c r="A15" s="297" t="s">
        <v>74</v>
      </c>
      <c r="B15" s="298"/>
      <c r="C15" s="298"/>
      <c r="D15" s="299"/>
      <c r="E15" s="81">
        <v>9</v>
      </c>
      <c r="F15" s="1" t="s">
        <v>23</v>
      </c>
      <c r="G15" s="1"/>
      <c r="H15" s="300"/>
      <c r="I15" s="300"/>
      <c r="J15" s="300"/>
      <c r="K15" s="300"/>
      <c r="L15" s="300"/>
    </row>
    <row r="16" spans="1:12" x14ac:dyDescent="0.3">
      <c r="A16" s="301" t="s">
        <v>89</v>
      </c>
      <c r="B16" s="302"/>
      <c r="C16" s="302"/>
      <c r="D16" s="303"/>
      <c r="E16" s="81" t="s">
        <v>387</v>
      </c>
      <c r="F16" s="1"/>
      <c r="G16" s="1"/>
      <c r="H16" s="304"/>
      <c r="I16" s="305"/>
      <c r="J16" s="305"/>
      <c r="K16" s="305"/>
      <c r="L16" s="306"/>
    </row>
    <row r="17" spans="1:12" x14ac:dyDescent="0.3">
      <c r="A17" s="297" t="s">
        <v>93</v>
      </c>
      <c r="B17" s="298"/>
      <c r="C17" s="298"/>
      <c r="D17" s="299"/>
      <c r="E17" s="81" t="s">
        <v>391</v>
      </c>
      <c r="F17" s="1" t="s">
        <v>23</v>
      </c>
      <c r="G17" s="1"/>
      <c r="H17" s="304"/>
      <c r="I17" s="305"/>
      <c r="J17" s="305"/>
      <c r="K17" s="305"/>
      <c r="L17" s="306"/>
    </row>
    <row r="18" spans="1:12" x14ac:dyDescent="0.3">
      <c r="A18" s="297" t="s">
        <v>94</v>
      </c>
      <c r="B18" s="298"/>
      <c r="C18" s="298"/>
      <c r="D18" s="299"/>
      <c r="E18" s="83" t="s">
        <v>387</v>
      </c>
      <c r="F18" s="1"/>
      <c r="G18" s="1"/>
      <c r="H18" s="300"/>
      <c r="I18" s="300"/>
      <c r="J18" s="300"/>
      <c r="K18" s="300"/>
      <c r="L18" s="300"/>
    </row>
    <row r="19" spans="1:12" x14ac:dyDescent="0.3">
      <c r="A19" s="97"/>
      <c r="B19" s="97"/>
      <c r="C19" s="97"/>
      <c r="D19" s="97"/>
      <c r="E19" s="97"/>
      <c r="F19" s="97"/>
      <c r="G19" s="97"/>
      <c r="H19" s="97"/>
      <c r="I19" s="97"/>
      <c r="J19" s="97"/>
      <c r="K19" s="97"/>
      <c r="L19" s="97"/>
    </row>
    <row r="20" spans="1:12" x14ac:dyDescent="0.3">
      <c r="A20" s="97"/>
      <c r="B20" s="97"/>
      <c r="C20" s="97"/>
      <c r="D20" s="97"/>
      <c r="E20" s="97"/>
      <c r="F20" s="97"/>
      <c r="G20" s="97"/>
      <c r="H20" s="97"/>
      <c r="I20" s="97"/>
      <c r="J20" s="97"/>
      <c r="K20" s="97"/>
      <c r="L20" s="97"/>
    </row>
  </sheetData>
  <mergeCells count="33">
    <mergeCell ref="A5:D5"/>
    <mergeCell ref="H5:L5"/>
    <mergeCell ref="A1:L1"/>
    <mergeCell ref="A3:D3"/>
    <mergeCell ref="H3:L3"/>
    <mergeCell ref="A4:D4"/>
    <mergeCell ref="H4:L4"/>
    <mergeCell ref="A6:D6"/>
    <mergeCell ref="H6:L6"/>
    <mergeCell ref="A7:D7"/>
    <mergeCell ref="H7:L7"/>
    <mergeCell ref="A8:D8"/>
    <mergeCell ref="H8:L8"/>
    <mergeCell ref="A9:D9"/>
    <mergeCell ref="H9:L9"/>
    <mergeCell ref="A10:D10"/>
    <mergeCell ref="H10:L10"/>
    <mergeCell ref="A11:D11"/>
    <mergeCell ref="H11:L11"/>
    <mergeCell ref="A12:D12"/>
    <mergeCell ref="H12:L12"/>
    <mergeCell ref="A13:D13"/>
    <mergeCell ref="H13:L13"/>
    <mergeCell ref="A14:D14"/>
    <mergeCell ref="H14:L14"/>
    <mergeCell ref="A18:D18"/>
    <mergeCell ref="H18:L18"/>
    <mergeCell ref="A15:D15"/>
    <mergeCell ref="H15:L15"/>
    <mergeCell ref="A16:D16"/>
    <mergeCell ref="H16:L16"/>
    <mergeCell ref="A17:D17"/>
    <mergeCell ref="H17:L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 GRUPO14  </vt:lpstr>
      <vt:lpstr> GRUPO16  </vt:lpstr>
      <vt:lpstr> GRUPO18  </vt:lpstr>
      <vt:lpstr> GRUPO20  </vt:lpstr>
      <vt:lpstr> GRUPO21  </vt:lpstr>
      <vt:lpstr> GRUPO26</vt:lpstr>
      <vt:lpstr> GRUPO32</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2014-12-04T01:40:41Z</dcterms:modified>
</cp:coreProperties>
</file>